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5195" windowHeight="8400" activeTab="1"/>
  </bookViews>
  <sheets>
    <sheet name="разделы 1-4" sheetId="1" r:id="rId1"/>
    <sheet name="раздел 5" sheetId="2" r:id="rId2"/>
  </sheets>
  <definedNames>
    <definedName name="_xlnm.Print_Titles" localSheetId="0">'разделы 1-4'!$10:$13</definedName>
    <definedName name="_xlnm.Print_Area" localSheetId="1">'раздел 5'!$A$1:$O$22</definedName>
    <definedName name="_xlnm.Print_Area" localSheetId="0">'разделы 1-4'!$A$1:$S$105</definedName>
  </definedNames>
  <calcPr fullCalcOnLoad="1"/>
</workbook>
</file>

<file path=xl/sharedStrings.xml><?xml version="1.0" encoding="utf-8"?>
<sst xmlns="http://schemas.openxmlformats.org/spreadsheetml/2006/main" count="195" uniqueCount="86">
  <si>
    <t>№ п/п</t>
  </si>
  <si>
    <t>Вид долгового обязательства</t>
  </si>
  <si>
    <t>Объем долгового обязательства</t>
  </si>
  <si>
    <t>Основание возникновения долгового обязательства (нормативно-правовой акт городского округа и др.)</t>
  </si>
  <si>
    <t>№ и дата кредитного договора (соглашения), договора поручительства о предоставлении муниципальной гарантии, государственный регистрационный номер выпуска ценных бумаг</t>
  </si>
  <si>
    <t>Цель привлечения заимствований, из которых вытекает долговое обязательство</t>
  </si>
  <si>
    <t>Способы и источники обеспечения долгового обязательства (залог, поручительство, банковская гарантия, статья расходов областного бюджета и др.)</t>
  </si>
  <si>
    <t>Условия заимствования</t>
  </si>
  <si>
    <t>срок пользования заемными средствами</t>
  </si>
  <si>
    <t>начало</t>
  </si>
  <si>
    <t>окончание</t>
  </si>
  <si>
    <t>Процентные платежи</t>
  </si>
  <si>
    <t>привлечено</t>
  </si>
  <si>
    <t>дата</t>
  </si>
  <si>
    <t>сумма</t>
  </si>
  <si>
    <t>% годовых</t>
  </si>
  <si>
    <t>погашено (основной долг)</t>
  </si>
  <si>
    <t>Расходы на обслуживание долгового обязательства</t>
  </si>
  <si>
    <t>вид расходов</t>
  </si>
  <si>
    <t>примечание</t>
  </si>
  <si>
    <t>Задолженность на ______</t>
  </si>
  <si>
    <t>Начало года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</si>
  <si>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</si>
  <si>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</si>
  <si>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</si>
  <si>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</si>
  <si>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</si>
  <si>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</si>
  <si>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</si>
  <si>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</si>
  <si>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</si>
  <si>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</si>
  <si>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</si>
  <si>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</si>
  <si>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конец     года</t>
  </si>
  <si>
    <t>Кредитные соглашения и договоры, заключенные от имени муниципального образования Клинцовский городской округ</t>
  </si>
  <si>
    <t>Муниципальные займы Кинцовского городского округа осуществляемые путем выпуска ценных бумаг муниципального образования</t>
  </si>
  <si>
    <t>Муниципальные гарантии и договоры о предоставлении мунципальных гарантий Брянской области</t>
  </si>
  <si>
    <t>Итого:</t>
  </si>
  <si>
    <t>V РАЗДЕЛ -Итоговые значения каждого вида долга (по разделам I-IV, помесячно)</t>
  </si>
  <si>
    <t>(рублей)</t>
  </si>
  <si>
    <t>I РАЗДЕЛ - Кредитные соглашения и договоры, заключенные от имени муниципального образования Клинцовский городской округ</t>
  </si>
  <si>
    <t>II РАЗДЕЛ - Муниципальные займы Клинцовского городского округа, осуществляемые путем выпуска ценных бумаг муниципального образования</t>
  </si>
  <si>
    <t>III РАЗДЕЛ - Муниципальные гарантии и договоры о предоставлении муниципальных гарантий Клинцовского городского округа</t>
  </si>
  <si>
    <r>
      <t>IV</t>
    </r>
    <r>
      <rPr>
        <b/>
        <sz val="11"/>
        <rFont val="Ben Cat Normal"/>
        <family val="0"/>
      </rPr>
      <t xml:space="preserve"> РАЗДЕЛ - Договоры и соглашения о получении городским округом бюджетных кредитов от бюджетов других уровней бюджетной системы РФ</t>
    </r>
  </si>
  <si>
    <t xml:space="preserve">   Приложение                                                                                                                           к постановлению Клинцовской городской администрации №___ от "___"________ 2010 г. "О внесении изменений в постановление администрации г. Клинцы № 1449 от 29.12.2007 года "Об утверждении Порядка ведения и формы муниципальной долговой книги"</t>
  </si>
  <si>
    <t>Изменение обязательств в течение__________ года</t>
  </si>
  <si>
    <t>Изменение обязательств в течение _________года</t>
  </si>
  <si>
    <t>Договоры и соглашения о получении городским округом бюджетных кредитов от бюджетов  других уровней бюджетной системы Российской Федерации</t>
  </si>
  <si>
    <t>проценты</t>
  </si>
  <si>
    <t>Финансирование дефицита бюджета  городского округа "город Клинцы Брянской области"</t>
  </si>
  <si>
    <t>Муниципальная долговая книга бюджета городского округа "город Клинцы Брянской области"</t>
  </si>
  <si>
    <t>4-16-34</t>
  </si>
  <si>
    <t>Решение Клинцовского городского Совета народных депутатов № 5-740  от 12.12.2012 г.</t>
  </si>
  <si>
    <t>Кредитный договор с ОАО "Сбербанк России" дополнительным офисом № 8605/0214(универсальный) Брянского отделения № 8605</t>
  </si>
  <si>
    <t>Финансирование дефицита  городского округа " город Клинцы Брянской области"</t>
  </si>
  <si>
    <t>30.04.2013 г.</t>
  </si>
  <si>
    <t>27.06.2015 г.</t>
  </si>
  <si>
    <t>Кредитный договор с ОАО "Сбербанк России" Брянского отделения № 8605</t>
  </si>
  <si>
    <t>Решение Клинцовского городского Совета народных депутатов № 5-740  от 12.12.2012 г. ( с измен. и дополн. от 29.08.2013 г.)</t>
  </si>
  <si>
    <t>30.09.2013 г.</t>
  </si>
  <si>
    <t>27.02.2015 г.</t>
  </si>
  <si>
    <t xml:space="preserve">Начальник финансового управления Клинцовской городской администрации                                 М.А.Титенко </t>
  </si>
  <si>
    <t>Решение Клинцовского городского Совета народных депутатов № 5-895  от 11.12.2013 г.</t>
  </si>
  <si>
    <t>30.01.2014 г.</t>
  </si>
  <si>
    <t>27.03.2016 г.</t>
  </si>
  <si>
    <t>Изменение обязательств в течение 2014 года</t>
  </si>
  <si>
    <t xml:space="preserve"> № 00010013/2763100 от 30.04.2013 г.</t>
  </si>
  <si>
    <t xml:space="preserve"> № 00090013/27001100 от 30.09.2013 г.</t>
  </si>
  <si>
    <t xml:space="preserve"> № 00040014/27001100 от 30.01.2014 г </t>
  </si>
  <si>
    <t>Кредитный договор с ПАО "Сбербанк России" Брянского отделения № 8605</t>
  </si>
  <si>
    <t>Решение Клинцовского городского Совета народных депутатов № 6-60  от 11.12.2014 г.</t>
  </si>
  <si>
    <t xml:space="preserve">№00050015/27001100 от 26.08.2015 г </t>
  </si>
  <si>
    <t>26.08.2015г</t>
  </si>
  <si>
    <t>Задолженность на 01.12.2015г</t>
  </si>
  <si>
    <t>исполнитель: Колбаско М.В.</t>
  </si>
  <si>
    <t>Изменение обязательств в течение _2016 года</t>
  </si>
  <si>
    <t>Кредитный договор с АО Банк "Уссури"</t>
  </si>
  <si>
    <t>Решение Клинцовского городского Совета народных депутатов № 6-226  от 23.12.2015.</t>
  </si>
  <si>
    <t>№ 6-2016 от 09.02.2016г.</t>
  </si>
  <si>
    <t>10.03.2016г.</t>
  </si>
  <si>
    <t>25.08.2017г.</t>
  </si>
  <si>
    <t>31.01.2018г.</t>
  </si>
  <si>
    <t>итого (проценты за 2016 год) на 01.08.2016г.</t>
  </si>
  <si>
    <t>Задолженность на 01.08.2016 г.</t>
  </si>
  <si>
    <t>Всего муниципальный  долг на 01.08.2016 года: 94 800 000,00 рублей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</si>
</sst>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</numFmts>
  <fonts count="5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Ben Cat Normal"/>
      <family val="0"/>
    </font>
    <font>
      <b/>
      <sz val="11"/>
      <name val="Bell MT"/>
      <family val="1"/>
    </font>
    <font>
      <sz val="7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4"/>
      <name val="LehmannC"/>
      <family val="3"/>
    </font>
    <font>
      <b/>
      <u val="single"/>
      <sz val="14"/>
      <name val="LehmannC"/>
      <family val="3"/>
    </font>
    <font>
      <sz val="12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b/>
      <sz val="14"/>
      <name val="Bodoni MT Black"/>
      <family val="1"/>
    </font>
    <font>
      <sz val="12"/>
      <name val="Times New Roman"/>
      <family val="1"/>
    </font>
    <font>
      <b/>
      <sz val="11"/>
      <name val="Arial Cyr"/>
      <family val="0"/>
    </font>
    <font>
      <b/>
      <sz val="11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sz val="16"/>
      <name val="Arial Cyr"/>
      <family val="0"/>
    </font>
    <font>
      <sz val="10"/>
      <name val="Arial"/>
      <family val="2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22">
    <xf numFmtId="0" fontId="0" fillId="0" borderId="0" xfId="0" applyAlignment="1">
      <alignment/>
    </xf>
    <xf numFmtId="0" fontId="0" fillId="0" borderId="0" xfId="0" applyAlignment="1">
      <alignment wrapText="1" shrinkToFit="1"/>
    </xf>
    <xf numFmtId="0" fontId="1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vertical="center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vertical="center" wrapText="1"/>
    </xf>
    <xf numFmtId="4" fontId="0" fillId="0" borderId="10" xfId="0" applyNumberForma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 wrapText="1"/>
    </xf>
    <xf numFmtId="0" fontId="17" fillId="33" borderId="0" xfId="0" applyFont="1" applyFill="1" applyAlignment="1">
      <alignment vertical="top" wrapText="1"/>
    </xf>
    <xf numFmtId="0" fontId="6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15" fillId="0" borderId="11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 wrapText="1"/>
    </xf>
    <xf numFmtId="14" fontId="16" fillId="0" borderId="11" xfId="0" applyNumberFormat="1" applyFont="1" applyBorder="1" applyAlignment="1">
      <alignment horizontal="center" vertical="center" wrapText="1"/>
    </xf>
    <xf numFmtId="4" fontId="16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/>
    </xf>
    <xf numFmtId="4" fontId="6" fillId="0" borderId="14" xfId="0" applyNumberFormat="1" applyFont="1" applyBorder="1" applyAlignment="1">
      <alignment vertical="center" wrapText="1"/>
    </xf>
    <xf numFmtId="4" fontId="6" fillId="0" borderId="14" xfId="0" applyNumberFormat="1" applyFont="1" applyBorder="1" applyAlignment="1">
      <alignment horizontal="center" vertical="center" wrapText="1"/>
    </xf>
    <xf numFmtId="14" fontId="6" fillId="0" borderId="14" xfId="0" applyNumberFormat="1" applyFont="1" applyBorder="1" applyAlignment="1">
      <alignment vertical="center" wrapText="1"/>
    </xf>
    <xf numFmtId="4" fontId="7" fillId="0" borderId="14" xfId="0" applyNumberFormat="1" applyFont="1" applyBorder="1" applyAlignment="1">
      <alignment horizontal="center" vertical="center" wrapText="1"/>
    </xf>
    <xf numFmtId="14" fontId="6" fillId="0" borderId="15" xfId="0" applyNumberFormat="1" applyFont="1" applyBorder="1" applyAlignment="1">
      <alignment horizontal="center" vertical="center" wrapText="1"/>
    </xf>
    <xf numFmtId="14" fontId="7" fillId="0" borderId="15" xfId="0" applyNumberFormat="1" applyFont="1" applyBorder="1" applyAlignment="1">
      <alignment horizontal="center" vertical="center" wrapText="1"/>
    </xf>
    <xf numFmtId="14" fontId="6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168" fontId="0" fillId="0" borderId="11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4" fontId="20" fillId="0" borderId="11" xfId="0" applyNumberFormat="1" applyFont="1" applyBorder="1" applyAlignment="1">
      <alignment horizontal="center" vertical="center" wrapText="1"/>
    </xf>
    <xf numFmtId="14" fontId="6" fillId="0" borderId="16" xfId="0" applyNumberFormat="1" applyFont="1" applyBorder="1" applyAlignment="1">
      <alignment horizontal="center" vertical="center" wrapText="1"/>
    </xf>
    <xf numFmtId="4" fontId="20" fillId="0" borderId="17" xfId="0" applyNumberFormat="1" applyFont="1" applyBorder="1" applyAlignment="1">
      <alignment horizontal="center" vertical="center" wrapText="1"/>
    </xf>
    <xf numFmtId="0" fontId="10" fillId="0" borderId="0" xfId="0" applyFont="1" applyAlignment="1">
      <alignment/>
    </xf>
    <xf numFmtId="14" fontId="11" fillId="0" borderId="18" xfId="0" applyNumberFormat="1" applyFont="1" applyBorder="1" applyAlignment="1">
      <alignment horizontal="center" vertical="center" wrapText="1"/>
    </xf>
    <xf numFmtId="4" fontId="11" fillId="0" borderId="13" xfId="0" applyNumberFormat="1" applyFont="1" applyBorder="1" applyAlignment="1">
      <alignment horizontal="center" vertical="center" wrapText="1"/>
    </xf>
    <xf numFmtId="14" fontId="11" fillId="0" borderId="10" xfId="0" applyNumberFormat="1" applyFont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14" fontId="11" fillId="0" borderId="15" xfId="0" applyNumberFormat="1" applyFont="1" applyBorder="1" applyAlignment="1">
      <alignment horizontal="center" vertical="center" wrapText="1"/>
    </xf>
    <xf numFmtId="4" fontId="11" fillId="0" borderId="14" xfId="0" applyNumberFormat="1" applyFont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center" vertical="center"/>
    </xf>
    <xf numFmtId="14" fontId="12" fillId="0" borderId="10" xfId="0" applyNumberFormat="1" applyFont="1" applyBorder="1" applyAlignment="1">
      <alignment horizontal="center" vertical="center"/>
    </xf>
    <xf numFmtId="4" fontId="12" fillId="0" borderId="10" xfId="0" applyNumberFormat="1" applyFont="1" applyBorder="1" applyAlignment="1">
      <alignment horizontal="center" vertical="center"/>
    </xf>
    <xf numFmtId="4" fontId="12" fillId="0" borderId="13" xfId="0" applyNumberFormat="1" applyFont="1" applyBorder="1" applyAlignment="1">
      <alignment horizontal="center" vertical="center"/>
    </xf>
    <xf numFmtId="4" fontId="12" fillId="0" borderId="11" xfId="0" applyNumberFormat="1" applyFont="1" applyBorder="1" applyAlignment="1">
      <alignment horizontal="center" vertical="center"/>
    </xf>
    <xf numFmtId="14" fontId="11" fillId="0" borderId="13" xfId="0" applyNumberFormat="1" applyFont="1" applyBorder="1" applyAlignment="1">
      <alignment horizontal="center" vertical="center" wrapText="1"/>
    </xf>
    <xf numFmtId="14" fontId="11" fillId="0" borderId="14" xfId="0" applyNumberFormat="1" applyFont="1" applyBorder="1" applyAlignment="1">
      <alignment horizontal="center" vertical="center" wrapText="1"/>
    </xf>
    <xf numFmtId="14" fontId="0" fillId="0" borderId="10" xfId="0" applyNumberFormat="1" applyBorder="1" applyAlignment="1">
      <alignment/>
    </xf>
    <xf numFmtId="4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4" fontId="6" fillId="0" borderId="16" xfId="0" applyNumberFormat="1" applyFont="1" applyBorder="1" applyAlignment="1">
      <alignment horizontal="center" vertical="center" wrapText="1"/>
    </xf>
    <xf numFmtId="14" fontId="6" fillId="0" borderId="11" xfId="0" applyNumberFormat="1" applyFont="1" applyBorder="1" applyAlignment="1">
      <alignment vertical="center" wrapText="1"/>
    </xf>
    <xf numFmtId="4" fontId="6" fillId="0" borderId="11" xfId="0" applyNumberFormat="1" applyFont="1" applyBorder="1" applyAlignment="1">
      <alignment vertical="center" wrapText="1"/>
    </xf>
    <xf numFmtId="168" fontId="0" fillId="0" borderId="14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4" fontId="6" fillId="0" borderId="19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4" fontId="2" fillId="0" borderId="10" xfId="0" applyNumberFormat="1" applyFont="1" applyBorder="1" applyAlignment="1">
      <alignment/>
    </xf>
    <xf numFmtId="14" fontId="11" fillId="0" borderId="11" xfId="0" applyNumberFormat="1" applyFont="1" applyBorder="1" applyAlignment="1">
      <alignment horizontal="center" vertical="center" wrapText="1"/>
    </xf>
    <xf numFmtId="4" fontId="11" fillId="0" borderId="11" xfId="0" applyNumberFormat="1" applyFont="1" applyBorder="1" applyAlignment="1">
      <alignment horizontal="center" vertical="center" wrapText="1"/>
    </xf>
    <xf numFmtId="14" fontId="11" fillId="0" borderId="15" xfId="0" applyNumberFormat="1" applyFont="1" applyBorder="1" applyAlignment="1">
      <alignment horizontal="center" wrapText="1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14" fontId="0" fillId="0" borderId="13" xfId="0" applyNumberFormat="1" applyBorder="1" applyAlignment="1">
      <alignment/>
    </xf>
    <xf numFmtId="14" fontId="0" fillId="0" borderId="11" xfId="0" applyNumberFormat="1" applyBorder="1" applyAlignment="1">
      <alignment/>
    </xf>
    <xf numFmtId="4" fontId="0" fillId="0" borderId="11" xfId="0" applyNumberFormat="1" applyBorder="1" applyAlignment="1">
      <alignment wrapText="1"/>
    </xf>
    <xf numFmtId="4" fontId="0" fillId="0" borderId="13" xfId="0" applyNumberFormat="1" applyBorder="1" applyAlignment="1">
      <alignment/>
    </xf>
    <xf numFmtId="4" fontId="0" fillId="0" borderId="11" xfId="0" applyNumberFormat="1" applyBorder="1" applyAlignment="1">
      <alignment/>
    </xf>
    <xf numFmtId="0" fontId="11" fillId="0" borderId="13" xfId="0" applyFont="1" applyBorder="1" applyAlignment="1">
      <alignment wrapText="1"/>
    </xf>
    <xf numFmtId="4" fontId="0" fillId="0" borderId="19" xfId="0" applyNumberFormat="1" applyBorder="1" applyAlignment="1">
      <alignment horizontal="center" vertical="center"/>
    </xf>
    <xf numFmtId="14" fontId="0" fillId="0" borderId="10" xfId="0" applyNumberFormat="1" applyFont="1" applyBorder="1" applyAlignment="1">
      <alignment horizontal="center" vertical="center"/>
    </xf>
    <xf numFmtId="4" fontId="0" fillId="0" borderId="10" xfId="0" applyNumberFormat="1" applyBorder="1" applyAlignment="1">
      <alignment wrapText="1"/>
    </xf>
    <xf numFmtId="14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14" fontId="11" fillId="0" borderId="19" xfId="0" applyNumberFormat="1" applyFont="1" applyBorder="1" applyAlignment="1">
      <alignment horizontal="center" vertical="center" wrapText="1"/>
    </xf>
    <xf numFmtId="14" fontId="11" fillId="0" borderId="14" xfId="0" applyNumberFormat="1" applyFont="1" applyBorder="1" applyAlignment="1">
      <alignment horizontal="center" wrapText="1"/>
    </xf>
    <xf numFmtId="4" fontId="11" fillId="0" borderId="14" xfId="0" applyNumberFormat="1" applyFont="1" applyBorder="1" applyAlignment="1">
      <alignment vertical="center" wrapText="1"/>
    </xf>
    <xf numFmtId="4" fontId="11" fillId="0" borderId="14" xfId="0" applyNumberFormat="1" applyFont="1" applyBorder="1" applyAlignment="1">
      <alignment horizontal="center" wrapText="1"/>
    </xf>
    <xf numFmtId="4" fontId="0" fillId="0" borderId="14" xfId="0" applyNumberFormat="1" applyBorder="1" applyAlignment="1">
      <alignment vertical="center"/>
    </xf>
    <xf numFmtId="4" fontId="0" fillId="0" borderId="13" xfId="0" applyNumberFormat="1" applyBorder="1" applyAlignment="1">
      <alignment vertical="center"/>
    </xf>
    <xf numFmtId="0" fontId="0" fillId="0" borderId="20" xfId="0" applyBorder="1" applyAlignment="1">
      <alignment/>
    </xf>
    <xf numFmtId="0" fontId="0" fillId="0" borderId="13" xfId="0" applyBorder="1" applyAlignment="1">
      <alignment horizontal="center"/>
    </xf>
    <xf numFmtId="0" fontId="21" fillId="0" borderId="13" xfId="0" applyFont="1" applyBorder="1" applyAlignment="1">
      <alignment horizontal="center" vertical="center" wrapText="1"/>
    </xf>
    <xf numFmtId="0" fontId="0" fillId="0" borderId="20" xfId="0" applyBorder="1" applyAlignment="1">
      <alignment vertical="center"/>
    </xf>
    <xf numFmtId="49" fontId="1" fillId="0" borderId="12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1" fillId="0" borderId="16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14" fontId="11" fillId="0" borderId="11" xfId="0" applyNumberFormat="1" applyFont="1" applyBorder="1" applyAlignment="1">
      <alignment horizontal="center" vertical="center"/>
    </xf>
    <xf numFmtId="4" fontId="11" fillId="0" borderId="11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168" fontId="15" fillId="0" borderId="10" xfId="0" applyNumberFormat="1" applyFont="1" applyBorder="1" applyAlignment="1">
      <alignment horizontal="center" vertical="center"/>
    </xf>
    <xf numFmtId="168" fontId="12" fillId="0" borderId="10" xfId="0" applyNumberFormat="1" applyFont="1" applyBorder="1" applyAlignment="1">
      <alignment horizontal="center" vertical="center"/>
    </xf>
    <xf numFmtId="4" fontId="15" fillId="0" borderId="10" xfId="0" applyNumberFormat="1" applyFont="1" applyBorder="1" applyAlignment="1">
      <alignment horizontal="center" vertical="center"/>
    </xf>
    <xf numFmtId="0" fontId="18" fillId="33" borderId="0" xfId="0" applyFont="1" applyFill="1" applyAlignment="1">
      <alignment horizontal="left" vertical="top" wrapText="1"/>
    </xf>
    <xf numFmtId="0" fontId="6" fillId="0" borderId="14" xfId="0" applyFont="1" applyBorder="1" applyAlignment="1">
      <alignment horizontal="center" vertical="top" wrapText="1"/>
    </xf>
    <xf numFmtId="14" fontId="0" fillId="0" borderId="14" xfId="0" applyNumberFormat="1" applyBorder="1" applyAlignment="1">
      <alignment horizontal="center" vertical="center"/>
    </xf>
    <xf numFmtId="4" fontId="1" fillId="0" borderId="14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2" fontId="0" fillId="0" borderId="21" xfId="0" applyNumberFormat="1" applyBorder="1" applyAlignment="1">
      <alignment horizontal="center" vertical="center" wrapText="1"/>
    </xf>
    <xf numFmtId="2" fontId="6" fillId="0" borderId="13" xfId="0" applyNumberFormat="1" applyFont="1" applyBorder="1" applyAlignment="1">
      <alignment horizontal="center" vertical="center" wrapText="1"/>
    </xf>
    <xf numFmtId="4" fontId="12" fillId="0" borderId="19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7" fillId="0" borderId="11" xfId="0" applyFont="1" applyBorder="1" applyAlignment="1">
      <alignment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top" wrapText="1"/>
    </xf>
    <xf numFmtId="0" fontId="0" fillId="0" borderId="14" xfId="0" applyBorder="1" applyAlignment="1">
      <alignment horizontal="center" vertical="center" wrapText="1"/>
    </xf>
    <xf numFmtId="14" fontId="11" fillId="0" borderId="10" xfId="0" applyNumberFormat="1" applyFont="1" applyBorder="1" applyAlignment="1">
      <alignment vertical="center"/>
    </xf>
    <xf numFmtId="4" fontId="11" fillId="0" borderId="10" xfId="0" applyNumberFormat="1" applyFont="1" applyBorder="1" applyAlignment="1">
      <alignment vertical="center"/>
    </xf>
    <xf numFmtId="4" fontId="2" fillId="0" borderId="0" xfId="0" applyNumberFormat="1" applyFont="1" applyAlignment="1">
      <alignment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4" fontId="7" fillId="0" borderId="13" xfId="0" applyNumberFormat="1" applyFont="1" applyBorder="1" applyAlignment="1">
      <alignment horizontal="center" vertical="center"/>
    </xf>
    <xf numFmtId="4" fontId="7" fillId="0" borderId="14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" fontId="0" fillId="0" borderId="13" xfId="0" applyNumberFormat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4" fontId="1" fillId="0" borderId="13" xfId="0" applyNumberFormat="1" applyFont="1" applyBorder="1" applyAlignment="1">
      <alignment horizontal="center" vertical="center"/>
    </xf>
    <xf numFmtId="4" fontId="1" fillId="0" borderId="14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6" fillId="0" borderId="13" xfId="0" applyNumberFormat="1" applyFont="1" applyBorder="1" applyAlignment="1">
      <alignment horizontal="center" vertical="center" wrapText="1"/>
    </xf>
    <xf numFmtId="14" fontId="6" fillId="0" borderId="14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4" fontId="0" fillId="0" borderId="13" xfId="0" applyNumberFormat="1" applyBorder="1" applyAlignment="1">
      <alignment horizontal="center" vertical="center"/>
    </xf>
    <xf numFmtId="14" fontId="0" fillId="0" borderId="14" xfId="0" applyNumberFormat="1" applyBorder="1" applyAlignment="1">
      <alignment horizontal="center" vertical="center"/>
    </xf>
    <xf numFmtId="4" fontId="6" fillId="0" borderId="13" xfId="0" applyNumberFormat="1" applyFont="1" applyBorder="1" applyAlignment="1">
      <alignment horizontal="center" vertical="center" wrapText="1"/>
    </xf>
    <xf numFmtId="4" fontId="6" fillId="0" borderId="14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21" fillId="0" borderId="13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4" fontId="1" fillId="0" borderId="11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" fontId="15" fillId="0" borderId="20" xfId="0" applyNumberFormat="1" applyFont="1" applyBorder="1" applyAlignment="1">
      <alignment horizontal="left" vertical="center" wrapText="1"/>
    </xf>
    <xf numFmtId="4" fontId="15" fillId="0" borderId="22" xfId="0" applyNumberFormat="1" applyFont="1" applyBorder="1" applyAlignment="1">
      <alignment horizontal="left" vertical="center" wrapText="1"/>
    </xf>
    <xf numFmtId="4" fontId="15" fillId="0" borderId="12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wrapText="1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14" fillId="0" borderId="10" xfId="0" applyFont="1" applyBorder="1" applyAlignment="1">
      <alignment horizontal="center" vertical="center" wrapText="1" shrinkToFit="1"/>
    </xf>
    <xf numFmtId="0" fontId="14" fillId="0" borderId="10" xfId="0" applyFont="1" applyBorder="1" applyAlignment="1">
      <alignment horizontal="center" wrapText="1"/>
    </xf>
    <xf numFmtId="0" fontId="14" fillId="0" borderId="13" xfId="0" applyFont="1" applyBorder="1" applyAlignment="1">
      <alignment horizontal="center" vertical="center" wrapText="1" shrinkToFit="1"/>
    </xf>
    <xf numFmtId="0" fontId="14" fillId="0" borderId="20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" fontId="15" fillId="0" borderId="20" xfId="0" applyNumberFormat="1" applyFont="1" applyBorder="1" applyAlignment="1">
      <alignment horizontal="center" vertical="center" wrapText="1"/>
    </xf>
    <xf numFmtId="4" fontId="15" fillId="0" borderId="22" xfId="0" applyNumberFormat="1" applyFont="1" applyBorder="1" applyAlignment="1">
      <alignment horizontal="center" vertical="center" wrapText="1"/>
    </xf>
    <xf numFmtId="4" fontId="15" fillId="0" borderId="12" xfId="0" applyNumberFormat="1" applyFon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4" fontId="20" fillId="0" borderId="13" xfId="0" applyNumberFormat="1" applyFont="1" applyBorder="1" applyAlignment="1">
      <alignment horizontal="center" vertical="center" wrapText="1"/>
    </xf>
    <xf numFmtId="4" fontId="20" fillId="0" borderId="14" xfId="0" applyNumberFormat="1" applyFont="1" applyBorder="1" applyAlignment="1">
      <alignment horizontal="center" vertical="center" wrapText="1"/>
    </xf>
    <xf numFmtId="14" fontId="0" fillId="0" borderId="11" xfId="0" applyNumberFormat="1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4" fontId="0" fillId="0" borderId="19" xfId="0" applyNumberForma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14" fontId="7" fillId="0" borderId="13" xfId="0" applyNumberFormat="1" applyFont="1" applyBorder="1" applyAlignment="1">
      <alignment horizontal="center" vertical="center"/>
    </xf>
    <xf numFmtId="14" fontId="7" fillId="0" borderId="14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8" fillId="33" borderId="0" xfId="0" applyFont="1" applyFill="1" applyAlignment="1">
      <alignment horizontal="left" vertical="top" wrapText="1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00"/>
  <sheetViews>
    <sheetView view="pageBreakPreview" zoomScale="62" zoomScaleSheetLayoutView="62" zoomScalePageLayoutView="0" workbookViewId="0" topLeftCell="A1">
      <selection activeCell="P11" sqref="P11:P13"/>
    </sheetView>
  </sheetViews>
  <sheetFormatPr defaultColWidth="9.00390625" defaultRowHeight="12.75"/>
  <cols>
    <col min="1" max="1" width="3.625" style="0" customWidth="1"/>
    <col min="2" max="2" width="15.75390625" style="0" customWidth="1"/>
    <col min="3" max="3" width="12.625" style="0" customWidth="1"/>
    <col min="4" max="4" width="14.875" style="0" customWidth="1"/>
    <col min="5" max="5" width="22.875" style="0" customWidth="1"/>
    <col min="6" max="6" width="12.875" style="0" customWidth="1"/>
    <col min="7" max="7" width="12.25390625" style="0" customWidth="1"/>
    <col min="8" max="8" width="11.25390625" style="0" customWidth="1"/>
    <col min="9" max="9" width="15.125" style="0" customWidth="1"/>
    <col min="10" max="10" width="12.875" style="0" customWidth="1"/>
    <col min="11" max="11" width="11.875" style="0" customWidth="1"/>
    <col min="12" max="12" width="13.75390625" style="0" customWidth="1"/>
    <col min="13" max="13" width="12.00390625" style="0" customWidth="1"/>
    <col min="14" max="14" width="16.25390625" style="0" customWidth="1"/>
    <col min="15" max="15" width="18.75390625" style="0" customWidth="1"/>
    <col min="16" max="16" width="10.375" style="0" customWidth="1"/>
    <col min="17" max="17" width="12.00390625" style="0" customWidth="1"/>
    <col min="18" max="18" width="13.00390625" style="0" customWidth="1"/>
    <col min="19" max="19" width="10.25390625" style="0" customWidth="1"/>
  </cols>
  <sheetData>
    <row r="1" spans="13:19" ht="12.75">
      <c r="M1" s="189" t="s">
        <v>45</v>
      </c>
      <c r="N1" s="189"/>
      <c r="O1" s="189"/>
      <c r="P1" s="189"/>
      <c r="Q1" s="189"/>
      <c r="R1" s="189"/>
      <c r="S1" s="189"/>
    </row>
    <row r="2" spans="13:19" ht="12.75">
      <c r="M2" s="189"/>
      <c r="N2" s="189"/>
      <c r="O2" s="189"/>
      <c r="P2" s="189"/>
      <c r="Q2" s="189"/>
      <c r="R2" s="189"/>
      <c r="S2" s="189"/>
    </row>
    <row r="3" spans="13:19" ht="24.75" customHeight="1">
      <c r="M3" s="189"/>
      <c r="N3" s="189"/>
      <c r="O3" s="189"/>
      <c r="P3" s="189"/>
      <c r="Q3" s="189"/>
      <c r="R3" s="189"/>
      <c r="S3" s="189"/>
    </row>
    <row r="4" spans="13:19" ht="26.25" customHeight="1">
      <c r="M4" s="2"/>
      <c r="N4" s="2"/>
      <c r="O4" s="2"/>
      <c r="P4" s="2"/>
      <c r="Q4" s="2"/>
      <c r="R4" s="2"/>
      <c r="S4" s="2"/>
    </row>
    <row r="5" spans="3:17" ht="19.5">
      <c r="C5" s="12" t="s">
        <v>51</v>
      </c>
      <c r="D5" s="12"/>
      <c r="E5" s="12"/>
      <c r="F5" s="12"/>
      <c r="G5" s="12"/>
      <c r="H5" s="12"/>
      <c r="I5" s="12"/>
      <c r="J5" s="12"/>
      <c r="K5" s="12"/>
      <c r="L5" s="12"/>
      <c r="M5" s="14"/>
      <c r="N5" s="14"/>
      <c r="O5" s="12"/>
      <c r="P5" s="12"/>
      <c r="Q5" s="12"/>
    </row>
    <row r="7" spans="3:17" ht="12.75" customHeight="1">
      <c r="C7" s="195" t="s">
        <v>41</v>
      </c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5"/>
    </row>
    <row r="8" spans="3:17" ht="12.75" customHeight="1"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</row>
    <row r="9" ht="12.75">
      <c r="S9" s="11" t="s">
        <v>40</v>
      </c>
    </row>
    <row r="10" spans="1:22" ht="36.75" customHeight="1">
      <c r="A10" s="186" t="s">
        <v>0</v>
      </c>
      <c r="B10" s="190" t="s">
        <v>1</v>
      </c>
      <c r="C10" s="190" t="s">
        <v>2</v>
      </c>
      <c r="D10" s="190" t="s">
        <v>3</v>
      </c>
      <c r="E10" s="190" t="s">
        <v>4</v>
      </c>
      <c r="F10" s="190" t="s">
        <v>5</v>
      </c>
      <c r="G10" s="190" t="s">
        <v>6</v>
      </c>
      <c r="H10" s="190" t="s">
        <v>7</v>
      </c>
      <c r="I10" s="190"/>
      <c r="J10" s="190"/>
      <c r="K10" s="190" t="s">
        <v>76</v>
      </c>
      <c r="L10" s="190"/>
      <c r="M10" s="190"/>
      <c r="N10" s="190"/>
      <c r="O10" s="190" t="s">
        <v>84</v>
      </c>
      <c r="P10" s="190" t="s">
        <v>17</v>
      </c>
      <c r="Q10" s="190"/>
      <c r="R10" s="190"/>
      <c r="S10" s="190" t="s">
        <v>19</v>
      </c>
      <c r="T10" s="1"/>
      <c r="U10" s="1"/>
      <c r="V10" s="1"/>
    </row>
    <row r="11" spans="1:19" ht="29.25" customHeight="1">
      <c r="A11" s="186"/>
      <c r="B11" s="190"/>
      <c r="C11" s="190"/>
      <c r="D11" s="190"/>
      <c r="E11" s="190"/>
      <c r="F11" s="190"/>
      <c r="G11" s="190"/>
      <c r="H11" s="191" t="s">
        <v>8</v>
      </c>
      <c r="I11" s="191"/>
      <c r="J11" s="21" t="s">
        <v>11</v>
      </c>
      <c r="K11" s="201" t="s">
        <v>12</v>
      </c>
      <c r="L11" s="201"/>
      <c r="M11" s="193" t="s">
        <v>16</v>
      </c>
      <c r="N11" s="194"/>
      <c r="O11" s="190"/>
      <c r="P11" s="188" t="s">
        <v>18</v>
      </c>
      <c r="Q11" s="188" t="s">
        <v>13</v>
      </c>
      <c r="R11" s="188" t="s">
        <v>14</v>
      </c>
      <c r="S11" s="190"/>
    </row>
    <row r="12" spans="1:19" ht="1.5" customHeight="1" hidden="1">
      <c r="A12" s="186"/>
      <c r="B12" s="190"/>
      <c r="C12" s="190"/>
      <c r="D12" s="190"/>
      <c r="E12" s="190"/>
      <c r="F12" s="190"/>
      <c r="G12" s="190"/>
      <c r="H12" s="23" t="s">
        <v>9</v>
      </c>
      <c r="I12" s="23" t="s">
        <v>10</v>
      </c>
      <c r="J12" s="21"/>
      <c r="K12" s="23"/>
      <c r="L12" s="23"/>
      <c r="M12" s="23"/>
      <c r="N12" s="23"/>
      <c r="O12" s="190"/>
      <c r="P12" s="188"/>
      <c r="Q12" s="188"/>
      <c r="R12" s="188"/>
      <c r="S12" s="190"/>
    </row>
    <row r="13" spans="1:19" ht="176.25" customHeight="1">
      <c r="A13" s="186"/>
      <c r="B13" s="190"/>
      <c r="C13" s="190"/>
      <c r="D13" s="190"/>
      <c r="E13" s="190"/>
      <c r="F13" s="190"/>
      <c r="G13" s="190"/>
      <c r="H13" s="22" t="s">
        <v>9</v>
      </c>
      <c r="I13" s="22" t="s">
        <v>10</v>
      </c>
      <c r="J13" s="24" t="s">
        <v>15</v>
      </c>
      <c r="K13" s="22" t="s">
        <v>13</v>
      </c>
      <c r="L13" s="22" t="s">
        <v>14</v>
      </c>
      <c r="M13" s="22" t="s">
        <v>13</v>
      </c>
      <c r="N13" s="22" t="s">
        <v>14</v>
      </c>
      <c r="O13" s="192"/>
      <c r="P13" s="188"/>
      <c r="Q13" s="188"/>
      <c r="R13" s="188"/>
      <c r="S13" s="190"/>
    </row>
    <row r="14" spans="1:19" s="6" customFormat="1" ht="22.5" customHeight="1" hidden="1">
      <c r="A14" s="147"/>
      <c r="B14" s="176"/>
      <c r="C14" s="161"/>
      <c r="D14" s="176"/>
      <c r="E14" s="176"/>
      <c r="F14" s="176"/>
      <c r="G14" s="154"/>
      <c r="H14" s="159"/>
      <c r="I14" s="199"/>
      <c r="J14" s="148"/>
      <c r="K14" s="147"/>
      <c r="L14" s="148"/>
      <c r="M14" s="53"/>
      <c r="N14" s="54"/>
      <c r="O14" s="202"/>
      <c r="P14" s="57"/>
      <c r="Q14" s="55"/>
      <c r="R14" s="56"/>
      <c r="S14" s="3"/>
    </row>
    <row r="15" spans="1:19" s="6" customFormat="1" ht="18.75" customHeight="1" hidden="1">
      <c r="A15" s="145"/>
      <c r="B15" s="177"/>
      <c r="C15" s="162"/>
      <c r="D15" s="177"/>
      <c r="E15" s="177"/>
      <c r="F15" s="177"/>
      <c r="G15" s="155"/>
      <c r="H15" s="145"/>
      <c r="I15" s="200"/>
      <c r="J15" s="149"/>
      <c r="K15" s="145"/>
      <c r="L15" s="149"/>
      <c r="M15" s="58"/>
      <c r="N15" s="59"/>
      <c r="O15" s="203"/>
      <c r="P15" s="57"/>
      <c r="Q15" s="55"/>
      <c r="R15" s="56"/>
      <c r="S15" s="3"/>
    </row>
    <row r="16" spans="1:19" s="6" customFormat="1" ht="21" customHeight="1" hidden="1">
      <c r="A16" s="145"/>
      <c r="B16" s="177"/>
      <c r="C16" s="162"/>
      <c r="D16" s="177"/>
      <c r="E16" s="177"/>
      <c r="F16" s="177"/>
      <c r="G16" s="155"/>
      <c r="H16" s="145"/>
      <c r="I16" s="200"/>
      <c r="J16" s="149"/>
      <c r="K16" s="145"/>
      <c r="L16" s="149"/>
      <c r="M16" s="58"/>
      <c r="N16" s="59"/>
      <c r="O16" s="203"/>
      <c r="P16" s="57"/>
      <c r="Q16" s="55"/>
      <c r="R16" s="56"/>
      <c r="S16" s="3"/>
    </row>
    <row r="17" spans="1:19" s="6" customFormat="1" ht="21.75" customHeight="1" hidden="1">
      <c r="A17" s="145"/>
      <c r="B17" s="177"/>
      <c r="C17" s="162"/>
      <c r="D17" s="177"/>
      <c r="E17" s="177"/>
      <c r="F17" s="177"/>
      <c r="G17" s="155"/>
      <c r="H17" s="145"/>
      <c r="I17" s="200"/>
      <c r="J17" s="149"/>
      <c r="K17" s="145"/>
      <c r="L17" s="149"/>
      <c r="M17" s="58"/>
      <c r="N17" s="59"/>
      <c r="O17" s="203"/>
      <c r="P17" s="57"/>
      <c r="Q17" s="55"/>
      <c r="R17" s="56"/>
      <c r="S17" s="3"/>
    </row>
    <row r="18" spans="1:19" s="6" customFormat="1" ht="17.25" customHeight="1" hidden="1">
      <c r="A18" s="145"/>
      <c r="B18" s="177"/>
      <c r="C18" s="162"/>
      <c r="D18" s="177"/>
      <c r="E18" s="177"/>
      <c r="F18" s="177"/>
      <c r="G18" s="155"/>
      <c r="H18" s="145"/>
      <c r="I18" s="200"/>
      <c r="J18" s="149"/>
      <c r="K18" s="145"/>
      <c r="L18" s="149"/>
      <c r="M18" s="58"/>
      <c r="N18" s="59"/>
      <c r="O18" s="203"/>
      <c r="P18" s="57"/>
      <c r="Q18" s="55"/>
      <c r="R18" s="56"/>
      <c r="S18" s="3"/>
    </row>
    <row r="19" spans="1:19" s="6" customFormat="1" ht="17.25" customHeight="1" hidden="1">
      <c r="A19" s="145"/>
      <c r="B19" s="177"/>
      <c r="C19" s="162"/>
      <c r="D19" s="177"/>
      <c r="E19" s="177"/>
      <c r="F19" s="177"/>
      <c r="G19" s="155"/>
      <c r="H19" s="145"/>
      <c r="I19" s="200"/>
      <c r="J19" s="149"/>
      <c r="K19" s="145"/>
      <c r="L19" s="149"/>
      <c r="M19" s="58"/>
      <c r="N19" s="59"/>
      <c r="O19" s="203"/>
      <c r="P19" s="57"/>
      <c r="Q19" s="55"/>
      <c r="R19" s="56"/>
      <c r="S19" s="3"/>
    </row>
    <row r="20" spans="1:19" s="6" customFormat="1" ht="21" customHeight="1" hidden="1">
      <c r="A20" s="145"/>
      <c r="B20" s="177"/>
      <c r="C20" s="162"/>
      <c r="D20" s="177"/>
      <c r="E20" s="177"/>
      <c r="F20" s="177"/>
      <c r="G20" s="155"/>
      <c r="H20" s="145"/>
      <c r="I20" s="200"/>
      <c r="J20" s="149"/>
      <c r="K20" s="145"/>
      <c r="L20" s="149"/>
      <c r="M20" s="42"/>
      <c r="N20" s="40"/>
      <c r="O20" s="203"/>
      <c r="P20" s="57"/>
      <c r="Q20" s="55"/>
      <c r="R20" s="56"/>
      <c r="S20" s="3"/>
    </row>
    <row r="21" spans="1:19" s="6" customFormat="1" ht="2.25" customHeight="1" hidden="1">
      <c r="A21" s="145"/>
      <c r="B21" s="177"/>
      <c r="C21" s="162"/>
      <c r="D21" s="177"/>
      <c r="E21" s="177"/>
      <c r="F21" s="177"/>
      <c r="G21" s="155"/>
      <c r="H21" s="145"/>
      <c r="I21" s="200"/>
      <c r="J21" s="149"/>
      <c r="K21" s="145"/>
      <c r="L21" s="149"/>
      <c r="M21" s="42"/>
      <c r="N21" s="40"/>
      <c r="O21" s="203"/>
      <c r="P21" s="30"/>
      <c r="Q21" s="55"/>
      <c r="R21" s="56"/>
      <c r="S21" s="3"/>
    </row>
    <row r="22" spans="1:19" s="6" customFormat="1" ht="18.75" customHeight="1" hidden="1">
      <c r="A22" s="145"/>
      <c r="B22" s="177"/>
      <c r="C22" s="162"/>
      <c r="D22" s="177"/>
      <c r="E22" s="177"/>
      <c r="F22" s="177"/>
      <c r="G22" s="155"/>
      <c r="H22" s="145"/>
      <c r="I22" s="200"/>
      <c r="J22" s="149"/>
      <c r="K22" s="145"/>
      <c r="L22" s="149"/>
      <c r="M22" s="42"/>
      <c r="N22" s="40"/>
      <c r="O22" s="203"/>
      <c r="P22" s="30"/>
      <c r="Q22" s="61"/>
      <c r="R22" s="62"/>
      <c r="S22" s="3"/>
    </row>
    <row r="23" spans="1:19" s="6" customFormat="1" ht="1.5" customHeight="1" hidden="1">
      <c r="A23" s="145"/>
      <c r="B23" s="177"/>
      <c r="C23" s="162"/>
      <c r="D23" s="177"/>
      <c r="E23" s="177"/>
      <c r="F23" s="177"/>
      <c r="G23" s="155"/>
      <c r="H23" s="145"/>
      <c r="I23" s="200"/>
      <c r="J23" s="149"/>
      <c r="K23" s="145"/>
      <c r="L23" s="149"/>
      <c r="M23" s="42"/>
      <c r="N23" s="40"/>
      <c r="O23" s="203"/>
      <c r="P23" s="30"/>
      <c r="Q23" s="61"/>
      <c r="R23" s="62"/>
      <c r="S23" s="3"/>
    </row>
    <row r="24" spans="1:19" s="6" customFormat="1" ht="15.75" customHeight="1" hidden="1">
      <c r="A24" s="145"/>
      <c r="B24" s="177"/>
      <c r="C24" s="162"/>
      <c r="D24" s="177"/>
      <c r="E24" s="177"/>
      <c r="F24" s="177"/>
      <c r="G24" s="155"/>
      <c r="H24" s="145"/>
      <c r="I24" s="200"/>
      <c r="J24" s="149"/>
      <c r="K24" s="145"/>
      <c r="L24" s="149"/>
      <c r="M24" s="42"/>
      <c r="N24" s="40"/>
      <c r="O24" s="203"/>
      <c r="P24" s="30"/>
      <c r="Q24" s="61"/>
      <c r="R24" s="62"/>
      <c r="S24" s="3"/>
    </row>
    <row r="25" spans="1:19" s="6" customFormat="1" ht="14.25" customHeight="1" hidden="1">
      <c r="A25" s="145"/>
      <c r="B25" s="177"/>
      <c r="C25" s="162"/>
      <c r="D25" s="177"/>
      <c r="E25" s="177"/>
      <c r="F25" s="177"/>
      <c r="G25" s="155"/>
      <c r="H25" s="145"/>
      <c r="I25" s="200"/>
      <c r="J25" s="149"/>
      <c r="K25" s="145"/>
      <c r="L25" s="149"/>
      <c r="M25" s="42"/>
      <c r="N25" s="40"/>
      <c r="O25" s="203"/>
      <c r="P25" s="30"/>
      <c r="Q25" s="61"/>
      <c r="R25" s="62"/>
      <c r="S25" s="3"/>
    </row>
    <row r="26" spans="1:19" s="6" customFormat="1" ht="15" customHeight="1" hidden="1">
      <c r="A26" s="145"/>
      <c r="B26" s="177"/>
      <c r="C26" s="162"/>
      <c r="D26" s="177"/>
      <c r="E26" s="177"/>
      <c r="F26" s="177"/>
      <c r="G26" s="155"/>
      <c r="H26" s="145"/>
      <c r="I26" s="200"/>
      <c r="J26" s="149"/>
      <c r="K26" s="145"/>
      <c r="L26" s="149"/>
      <c r="M26" s="42"/>
      <c r="N26" s="40"/>
      <c r="O26" s="203"/>
      <c r="P26" s="30"/>
      <c r="Q26" s="61"/>
      <c r="R26" s="62"/>
      <c r="S26" s="3"/>
    </row>
    <row r="27" spans="1:19" s="6" customFormat="1" ht="15.75" customHeight="1" hidden="1">
      <c r="A27" s="145"/>
      <c r="B27" s="177"/>
      <c r="C27" s="162"/>
      <c r="D27" s="177"/>
      <c r="E27" s="177"/>
      <c r="F27" s="177"/>
      <c r="G27" s="155"/>
      <c r="H27" s="145"/>
      <c r="I27" s="200"/>
      <c r="J27" s="149"/>
      <c r="K27" s="145"/>
      <c r="L27" s="149"/>
      <c r="M27" s="41"/>
      <c r="N27" s="38"/>
      <c r="O27" s="203"/>
      <c r="P27" s="30"/>
      <c r="Q27" s="61"/>
      <c r="R27" s="62"/>
      <c r="S27" s="3"/>
    </row>
    <row r="28" spans="1:19" s="6" customFormat="1" ht="13.5" customHeight="1" hidden="1">
      <c r="A28" s="145"/>
      <c r="B28" s="177"/>
      <c r="C28" s="162"/>
      <c r="D28" s="177"/>
      <c r="E28" s="177"/>
      <c r="F28" s="177"/>
      <c r="G28" s="155"/>
      <c r="H28" s="145"/>
      <c r="I28" s="200"/>
      <c r="J28" s="149"/>
      <c r="K28" s="145"/>
      <c r="L28" s="149"/>
      <c r="M28" s="41"/>
      <c r="N28" s="38"/>
      <c r="O28" s="203"/>
      <c r="P28" s="30"/>
      <c r="Q28" s="61"/>
      <c r="R28" s="62"/>
      <c r="S28" s="3"/>
    </row>
    <row r="29" spans="1:19" s="6" customFormat="1" ht="15.75" customHeight="1" hidden="1">
      <c r="A29" s="145"/>
      <c r="B29" s="177"/>
      <c r="C29" s="162"/>
      <c r="D29" s="177"/>
      <c r="E29" s="177"/>
      <c r="F29" s="177"/>
      <c r="G29" s="155"/>
      <c r="H29" s="145"/>
      <c r="I29" s="200"/>
      <c r="J29" s="149"/>
      <c r="K29" s="145"/>
      <c r="L29" s="149"/>
      <c r="M29" s="41"/>
      <c r="N29" s="38"/>
      <c r="O29" s="203"/>
      <c r="P29" s="30"/>
      <c r="Q29" s="61"/>
      <c r="R29" s="62"/>
      <c r="S29" s="3"/>
    </row>
    <row r="30" spans="1:19" s="6" customFormat="1" ht="15" customHeight="1" hidden="1">
      <c r="A30" s="145"/>
      <c r="B30" s="177"/>
      <c r="C30" s="162"/>
      <c r="D30" s="177"/>
      <c r="E30" s="177"/>
      <c r="F30" s="177"/>
      <c r="G30" s="155"/>
      <c r="H30" s="145"/>
      <c r="I30" s="200"/>
      <c r="J30" s="149"/>
      <c r="K30" s="145"/>
      <c r="L30" s="149"/>
      <c r="M30" s="41"/>
      <c r="N30" s="38"/>
      <c r="O30" s="203"/>
      <c r="P30" s="30"/>
      <c r="Q30" s="61"/>
      <c r="R30" s="62"/>
      <c r="S30" s="3"/>
    </row>
    <row r="31" spans="1:19" s="6" customFormat="1" ht="0.75" customHeight="1" hidden="1">
      <c r="A31" s="44"/>
      <c r="B31" s="45"/>
      <c r="C31" s="71"/>
      <c r="D31" s="45"/>
      <c r="E31" s="45"/>
      <c r="F31" s="45"/>
      <c r="G31" s="46"/>
      <c r="H31" s="44"/>
      <c r="I31" s="44"/>
      <c r="J31" s="47"/>
      <c r="K31" s="44"/>
      <c r="L31" s="48"/>
      <c r="M31" s="50"/>
      <c r="N31" s="28"/>
      <c r="O31" s="51"/>
      <c r="P31" s="13"/>
      <c r="Q31" s="61"/>
      <c r="R31" s="62"/>
      <c r="S31" s="3"/>
    </row>
    <row r="32" spans="1:19" s="6" customFormat="1" ht="24.75" customHeight="1" hidden="1">
      <c r="A32" s="147">
        <v>1</v>
      </c>
      <c r="B32" s="176" t="s">
        <v>54</v>
      </c>
      <c r="C32" s="152">
        <v>47000000</v>
      </c>
      <c r="D32" s="176" t="s">
        <v>53</v>
      </c>
      <c r="E32" s="176" t="s">
        <v>67</v>
      </c>
      <c r="F32" s="176" t="s">
        <v>50</v>
      </c>
      <c r="G32" s="154"/>
      <c r="H32" s="159" t="s">
        <v>56</v>
      </c>
      <c r="I32" s="159" t="s">
        <v>57</v>
      </c>
      <c r="J32" s="147">
        <v>9.3</v>
      </c>
      <c r="K32" s="159"/>
      <c r="L32" s="148"/>
      <c r="M32" s="66">
        <v>42024</v>
      </c>
      <c r="N32" s="59">
        <v>3500000</v>
      </c>
      <c r="O32" s="148">
        <v>0</v>
      </c>
      <c r="P32" s="57" t="s">
        <v>49</v>
      </c>
      <c r="Q32" s="55">
        <v>42030</v>
      </c>
      <c r="R32" s="56">
        <v>146990.96</v>
      </c>
      <c r="S32" s="3"/>
    </row>
    <row r="33" spans="1:19" s="6" customFormat="1" ht="23.25" customHeight="1" hidden="1">
      <c r="A33" s="145"/>
      <c r="B33" s="177"/>
      <c r="C33" s="153"/>
      <c r="D33" s="177"/>
      <c r="E33" s="177"/>
      <c r="F33" s="177"/>
      <c r="G33" s="155"/>
      <c r="H33" s="160"/>
      <c r="I33" s="160"/>
      <c r="J33" s="145"/>
      <c r="K33" s="160"/>
      <c r="L33" s="149"/>
      <c r="M33" s="66">
        <v>42046</v>
      </c>
      <c r="N33" s="59">
        <v>3500000</v>
      </c>
      <c r="O33" s="149"/>
      <c r="P33" s="57" t="s">
        <v>49</v>
      </c>
      <c r="Q33" s="55">
        <v>42051</v>
      </c>
      <c r="R33" s="60">
        <v>111319.72</v>
      </c>
      <c r="S33" s="3"/>
    </row>
    <row r="34" spans="1:19" s="6" customFormat="1" ht="19.5" customHeight="1" hidden="1">
      <c r="A34" s="145"/>
      <c r="B34" s="177"/>
      <c r="C34" s="153"/>
      <c r="D34" s="177"/>
      <c r="E34" s="177"/>
      <c r="F34" s="177"/>
      <c r="G34" s="155"/>
      <c r="H34" s="160"/>
      <c r="I34" s="160"/>
      <c r="J34" s="145"/>
      <c r="K34" s="160"/>
      <c r="L34" s="149"/>
      <c r="M34" s="66">
        <v>42082</v>
      </c>
      <c r="N34" s="59">
        <v>3500000</v>
      </c>
      <c r="O34" s="149"/>
      <c r="P34" s="57" t="s">
        <v>49</v>
      </c>
      <c r="Q34" s="55">
        <v>42086</v>
      </c>
      <c r="R34" s="56">
        <v>81330.41</v>
      </c>
      <c r="S34" s="3"/>
    </row>
    <row r="35" spans="1:19" ht="18.75" customHeight="1" hidden="1">
      <c r="A35" s="145"/>
      <c r="B35" s="177"/>
      <c r="C35" s="153"/>
      <c r="D35" s="177"/>
      <c r="E35" s="177"/>
      <c r="F35" s="177"/>
      <c r="G35" s="155"/>
      <c r="H35" s="160"/>
      <c r="I35" s="160"/>
      <c r="J35" s="145"/>
      <c r="K35" s="160"/>
      <c r="L35" s="149"/>
      <c r="M35" s="66">
        <v>42111</v>
      </c>
      <c r="N35" s="59">
        <v>3500000</v>
      </c>
      <c r="O35" s="149"/>
      <c r="P35" s="57" t="s">
        <v>49</v>
      </c>
      <c r="Q35" s="55">
        <v>42117</v>
      </c>
      <c r="R35" s="56">
        <v>61380</v>
      </c>
      <c r="S35" s="3"/>
    </row>
    <row r="36" spans="1:19" ht="22.5" customHeight="1" hidden="1">
      <c r="A36" s="145"/>
      <c r="B36" s="177"/>
      <c r="C36" s="153"/>
      <c r="D36" s="177"/>
      <c r="E36" s="177"/>
      <c r="F36" s="177"/>
      <c r="G36" s="155"/>
      <c r="H36" s="160"/>
      <c r="I36" s="160"/>
      <c r="J36" s="145"/>
      <c r="K36" s="160"/>
      <c r="L36" s="149"/>
      <c r="M36" s="66">
        <v>42136</v>
      </c>
      <c r="N36" s="59">
        <v>3500000</v>
      </c>
      <c r="O36" s="149"/>
      <c r="P36" s="57" t="s">
        <v>49</v>
      </c>
      <c r="Q36" s="55">
        <v>42143</v>
      </c>
      <c r="R36" s="56">
        <v>27900</v>
      </c>
      <c r="S36" s="3"/>
    </row>
    <row r="37" spans="1:19" ht="16.5" customHeight="1" hidden="1">
      <c r="A37" s="145"/>
      <c r="B37" s="177"/>
      <c r="C37" s="153"/>
      <c r="D37" s="177"/>
      <c r="E37" s="177"/>
      <c r="F37" s="177"/>
      <c r="G37" s="155"/>
      <c r="H37" s="160"/>
      <c r="I37" s="160"/>
      <c r="J37" s="145"/>
      <c r="K37" s="160"/>
      <c r="L37" s="149"/>
      <c r="M37" s="66">
        <v>42174</v>
      </c>
      <c r="N37" s="59">
        <v>1900000</v>
      </c>
      <c r="O37" s="149"/>
      <c r="P37" s="113" t="s">
        <v>49</v>
      </c>
      <c r="Q37" s="55">
        <v>42174</v>
      </c>
      <c r="R37" s="56">
        <v>11134.52</v>
      </c>
      <c r="S37" s="31"/>
    </row>
    <row r="38" spans="1:19" ht="4.5" customHeight="1" hidden="1">
      <c r="A38" s="145"/>
      <c r="B38" s="177"/>
      <c r="C38" s="153"/>
      <c r="D38" s="177"/>
      <c r="E38" s="177"/>
      <c r="F38" s="177"/>
      <c r="G38" s="155"/>
      <c r="H38" s="160"/>
      <c r="I38" s="160"/>
      <c r="J38" s="145"/>
      <c r="K38" s="160"/>
      <c r="L38" s="149"/>
      <c r="M38" s="39"/>
      <c r="N38" s="37"/>
      <c r="O38" s="149"/>
      <c r="P38" s="30"/>
      <c r="Q38" s="55"/>
      <c r="R38" s="63"/>
      <c r="S38" s="31"/>
    </row>
    <row r="39" spans="1:19" ht="0.75" customHeight="1" hidden="1">
      <c r="A39" s="145"/>
      <c r="B39" s="177"/>
      <c r="C39" s="153"/>
      <c r="D39" s="177"/>
      <c r="E39" s="177"/>
      <c r="F39" s="177"/>
      <c r="G39" s="155"/>
      <c r="H39" s="160"/>
      <c r="I39" s="160"/>
      <c r="J39" s="145"/>
      <c r="K39" s="160"/>
      <c r="L39" s="205"/>
      <c r="M39" s="84"/>
      <c r="N39" s="59"/>
      <c r="O39" s="206"/>
      <c r="P39" s="57"/>
      <c r="Q39" s="55"/>
      <c r="R39" s="62"/>
      <c r="S39" s="3"/>
    </row>
    <row r="40" spans="1:19" ht="1.5" customHeight="1" hidden="1">
      <c r="A40" s="145"/>
      <c r="B40" s="177"/>
      <c r="C40" s="153"/>
      <c r="D40" s="177"/>
      <c r="E40" s="177"/>
      <c r="F40" s="177"/>
      <c r="G40" s="155"/>
      <c r="H40" s="160"/>
      <c r="I40" s="160"/>
      <c r="J40" s="145"/>
      <c r="K40" s="160"/>
      <c r="L40" s="149"/>
      <c r="M40" s="99"/>
      <c r="N40" s="59"/>
      <c r="O40" s="149"/>
      <c r="P40" s="57"/>
      <c r="Q40" s="55"/>
      <c r="R40" s="62"/>
      <c r="S40" s="3"/>
    </row>
    <row r="41" spans="1:19" ht="24" customHeight="1" hidden="1">
      <c r="A41" s="145"/>
      <c r="B41" s="177"/>
      <c r="C41" s="153"/>
      <c r="D41" s="177"/>
      <c r="E41" s="177"/>
      <c r="F41" s="177"/>
      <c r="G41" s="155"/>
      <c r="H41" s="160"/>
      <c r="I41" s="160"/>
      <c r="J41" s="145"/>
      <c r="K41" s="160"/>
      <c r="L41" s="149"/>
      <c r="M41" s="99"/>
      <c r="N41" s="101"/>
      <c r="O41" s="149"/>
      <c r="P41" s="57"/>
      <c r="Q41" s="55"/>
      <c r="R41" s="62"/>
      <c r="S41" s="3"/>
    </row>
    <row r="42" spans="1:19" ht="24.75" customHeight="1" hidden="1">
      <c r="A42" s="145"/>
      <c r="B42" s="177"/>
      <c r="C42" s="153"/>
      <c r="D42" s="177"/>
      <c r="E42" s="177"/>
      <c r="F42" s="177"/>
      <c r="G42" s="155"/>
      <c r="H42" s="160"/>
      <c r="I42" s="160"/>
      <c r="J42" s="145"/>
      <c r="K42" s="160"/>
      <c r="L42" s="149"/>
      <c r="M42" s="39"/>
      <c r="N42" s="100"/>
      <c r="O42" s="149"/>
      <c r="P42" s="57"/>
      <c r="Q42" s="55"/>
      <c r="R42" s="62"/>
      <c r="S42" s="3"/>
    </row>
    <row r="43" spans="1:19" ht="18" customHeight="1" hidden="1">
      <c r="A43" s="145"/>
      <c r="B43" s="177"/>
      <c r="C43" s="153"/>
      <c r="D43" s="177"/>
      <c r="E43" s="177"/>
      <c r="F43" s="177"/>
      <c r="G43" s="155"/>
      <c r="H43" s="160"/>
      <c r="I43" s="160"/>
      <c r="J43" s="145"/>
      <c r="K43" s="160"/>
      <c r="L43" s="149"/>
      <c r="M43" s="39"/>
      <c r="N43" s="37"/>
      <c r="O43" s="149"/>
      <c r="P43" s="57"/>
      <c r="Q43" s="94"/>
      <c r="R43" s="62"/>
      <c r="S43" s="3"/>
    </row>
    <row r="44" spans="1:19" ht="23.25" customHeight="1" hidden="1">
      <c r="A44" s="146"/>
      <c r="B44" s="178"/>
      <c r="C44" s="175"/>
      <c r="D44" s="178"/>
      <c r="E44" s="178"/>
      <c r="F44" s="178"/>
      <c r="G44" s="207"/>
      <c r="H44" s="204"/>
      <c r="I44" s="204"/>
      <c r="J44" s="146"/>
      <c r="K44" s="204"/>
      <c r="L44" s="167"/>
      <c r="M44" s="72"/>
      <c r="N44" s="73"/>
      <c r="O44" s="167"/>
      <c r="P44" s="57"/>
      <c r="Q44" s="61"/>
      <c r="R44" s="62"/>
      <c r="S44" s="3"/>
    </row>
    <row r="45" spans="1:19" ht="22.5" customHeight="1" hidden="1">
      <c r="A45" s="44"/>
      <c r="B45" s="45"/>
      <c r="C45" s="28"/>
      <c r="D45" s="45"/>
      <c r="E45" s="45"/>
      <c r="F45" s="45"/>
      <c r="G45" s="46"/>
      <c r="H45" s="44"/>
      <c r="I45" s="44"/>
      <c r="J45" s="47"/>
      <c r="K45" s="44"/>
      <c r="L45" s="48"/>
      <c r="M45" s="50"/>
      <c r="N45" s="28"/>
      <c r="O45" s="49"/>
      <c r="P45" s="13"/>
      <c r="Q45" s="61"/>
      <c r="R45" s="62"/>
      <c r="S45" s="3"/>
    </row>
    <row r="46" spans="1:256" s="3" customFormat="1" ht="27.75" customHeight="1" hidden="1">
      <c r="A46" s="147">
        <v>2</v>
      </c>
      <c r="B46" s="172" t="s">
        <v>58</v>
      </c>
      <c r="C46" s="152">
        <v>7000000</v>
      </c>
      <c r="D46" s="176" t="s">
        <v>59</v>
      </c>
      <c r="E46" s="176" t="s">
        <v>68</v>
      </c>
      <c r="F46" s="176" t="s">
        <v>55</v>
      </c>
      <c r="G46" s="155"/>
      <c r="H46" s="160" t="s">
        <v>60</v>
      </c>
      <c r="I46" s="160" t="s">
        <v>61</v>
      </c>
      <c r="J46" s="145">
        <v>8.52</v>
      </c>
      <c r="K46" s="159"/>
      <c r="L46" s="148"/>
      <c r="M46" s="65">
        <v>42024</v>
      </c>
      <c r="N46" s="54">
        <v>640000</v>
      </c>
      <c r="O46" s="148">
        <v>0</v>
      </c>
      <c r="P46" s="57" t="s">
        <v>49</v>
      </c>
      <c r="Q46" s="55">
        <v>42030</v>
      </c>
      <c r="R46" s="56">
        <v>7927.1</v>
      </c>
      <c r="S46" s="104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  <c r="IV46" s="6"/>
    </row>
    <row r="47" spans="1:19" s="6" customFormat="1" ht="29.25" customHeight="1" hidden="1">
      <c r="A47" s="145"/>
      <c r="B47" s="173"/>
      <c r="C47" s="153"/>
      <c r="D47" s="177"/>
      <c r="E47" s="177"/>
      <c r="F47" s="177"/>
      <c r="G47" s="155"/>
      <c r="H47" s="160"/>
      <c r="I47" s="160"/>
      <c r="J47" s="145"/>
      <c r="K47" s="160"/>
      <c r="L47" s="149"/>
      <c r="M47" s="66">
        <v>42046</v>
      </c>
      <c r="N47" s="59">
        <v>600000</v>
      </c>
      <c r="O47" s="149"/>
      <c r="P47" s="57" t="s">
        <v>49</v>
      </c>
      <c r="Q47" s="55">
        <v>42046</v>
      </c>
      <c r="R47" s="56">
        <v>2100.82</v>
      </c>
      <c r="S47" s="36"/>
    </row>
    <row r="48" spans="1:19" s="6" customFormat="1" ht="37.5" customHeight="1" hidden="1">
      <c r="A48" s="145"/>
      <c r="B48" s="173"/>
      <c r="C48" s="153"/>
      <c r="D48" s="177"/>
      <c r="E48" s="177"/>
      <c r="F48" s="177"/>
      <c r="G48" s="155"/>
      <c r="H48" s="160"/>
      <c r="I48" s="160"/>
      <c r="J48" s="145"/>
      <c r="K48" s="160"/>
      <c r="L48" s="149"/>
      <c r="M48" s="66"/>
      <c r="N48" s="59"/>
      <c r="O48" s="149"/>
      <c r="P48" s="57"/>
      <c r="Q48" s="61"/>
      <c r="R48" s="62"/>
      <c r="S48" s="3"/>
    </row>
    <row r="49" spans="1:19" s="6" customFormat="1" ht="2.25" customHeight="1" hidden="1">
      <c r="A49" s="145"/>
      <c r="B49" s="173"/>
      <c r="C49" s="153"/>
      <c r="D49" s="177"/>
      <c r="E49" s="177"/>
      <c r="F49" s="177"/>
      <c r="G49" s="155"/>
      <c r="H49" s="160"/>
      <c r="I49" s="160"/>
      <c r="J49" s="145"/>
      <c r="K49" s="160"/>
      <c r="L49" s="149"/>
      <c r="M49" s="66"/>
      <c r="N49" s="59"/>
      <c r="O49" s="149"/>
      <c r="P49" s="57"/>
      <c r="Q49" s="61"/>
      <c r="R49" s="64"/>
      <c r="S49" s="36"/>
    </row>
    <row r="50" spans="1:19" s="6" customFormat="1" ht="12" customHeight="1" hidden="1">
      <c r="A50" s="145"/>
      <c r="B50" s="173"/>
      <c r="C50" s="153"/>
      <c r="D50" s="177"/>
      <c r="E50" s="177"/>
      <c r="F50" s="177"/>
      <c r="G50" s="155"/>
      <c r="H50" s="160"/>
      <c r="I50" s="160"/>
      <c r="J50" s="145"/>
      <c r="K50" s="160"/>
      <c r="L50" s="149"/>
      <c r="M50" s="66"/>
      <c r="N50" s="59"/>
      <c r="O50" s="149"/>
      <c r="P50" s="57"/>
      <c r="Q50" s="61"/>
      <c r="R50" s="62"/>
      <c r="S50" s="36"/>
    </row>
    <row r="51" spans="1:19" s="6" customFormat="1" ht="14.25" customHeight="1" hidden="1">
      <c r="A51" s="145"/>
      <c r="B51" s="173"/>
      <c r="C51" s="153"/>
      <c r="D51" s="177"/>
      <c r="E51" s="177"/>
      <c r="F51" s="177"/>
      <c r="G51" s="155"/>
      <c r="H51" s="160"/>
      <c r="I51" s="160"/>
      <c r="J51" s="145"/>
      <c r="K51" s="160"/>
      <c r="L51" s="205"/>
      <c r="M51" s="58"/>
      <c r="N51" s="59"/>
      <c r="O51" s="149"/>
      <c r="P51" s="57"/>
      <c r="Q51" s="61"/>
      <c r="R51" s="64"/>
      <c r="S51" s="36"/>
    </row>
    <row r="52" spans="1:19" s="6" customFormat="1" ht="13.5" customHeight="1" hidden="1">
      <c r="A52" s="145"/>
      <c r="B52" s="173"/>
      <c r="C52" s="153"/>
      <c r="D52" s="177"/>
      <c r="E52" s="177"/>
      <c r="F52" s="177"/>
      <c r="G52" s="155"/>
      <c r="H52" s="160"/>
      <c r="I52" s="160"/>
      <c r="J52" s="145"/>
      <c r="K52" s="160"/>
      <c r="L52" s="149"/>
      <c r="M52" s="82"/>
      <c r="N52" s="83"/>
      <c r="O52" s="149"/>
      <c r="P52" s="57"/>
      <c r="Q52" s="61"/>
      <c r="R52" s="64"/>
      <c r="S52" s="36"/>
    </row>
    <row r="53" spans="1:19" s="6" customFormat="1" ht="19.5" customHeight="1" hidden="1">
      <c r="A53" s="145"/>
      <c r="B53" s="173"/>
      <c r="C53" s="153"/>
      <c r="D53" s="177"/>
      <c r="E53" s="177"/>
      <c r="F53" s="177"/>
      <c r="G53" s="70"/>
      <c r="H53" s="69"/>
      <c r="I53" s="69"/>
      <c r="J53" s="74"/>
      <c r="K53" s="69"/>
      <c r="L53" s="68"/>
      <c r="M53" s="98"/>
      <c r="N53" s="59"/>
      <c r="O53" s="149"/>
      <c r="P53" s="57"/>
      <c r="Q53" s="61"/>
      <c r="R53" s="62"/>
      <c r="S53" s="3"/>
    </row>
    <row r="54" spans="1:19" s="6" customFormat="1" ht="21" customHeight="1" hidden="1">
      <c r="A54" s="145"/>
      <c r="B54" s="173"/>
      <c r="C54" s="153"/>
      <c r="D54" s="177"/>
      <c r="E54" s="177"/>
      <c r="F54" s="177"/>
      <c r="G54" s="70"/>
      <c r="H54" s="69"/>
      <c r="I54" s="69"/>
      <c r="J54" s="74"/>
      <c r="K54" s="75"/>
      <c r="L54" s="68"/>
      <c r="M54" s="98"/>
      <c r="N54" s="59"/>
      <c r="O54" s="167"/>
      <c r="P54" s="57"/>
      <c r="Q54" s="61"/>
      <c r="R54" s="64"/>
      <c r="S54" s="36"/>
    </row>
    <row r="55" spans="1:19" s="6" customFormat="1" ht="0.75" customHeight="1" hidden="1">
      <c r="A55" s="145"/>
      <c r="B55" s="173"/>
      <c r="C55" s="153"/>
      <c r="D55" s="177"/>
      <c r="E55" s="177"/>
      <c r="F55" s="177"/>
      <c r="G55" s="70"/>
      <c r="H55" s="69"/>
      <c r="I55" s="69"/>
      <c r="J55" s="74"/>
      <c r="K55" s="75"/>
      <c r="L55" s="68"/>
      <c r="M55" s="76"/>
      <c r="N55" s="38"/>
      <c r="O55" s="93"/>
      <c r="P55" s="57"/>
      <c r="Q55" s="61"/>
      <c r="R55" s="64"/>
      <c r="S55" s="36"/>
    </row>
    <row r="56" spans="1:19" s="6" customFormat="1" ht="0.75" customHeight="1" hidden="1">
      <c r="A56" s="145"/>
      <c r="B56" s="173"/>
      <c r="C56" s="153"/>
      <c r="D56" s="177"/>
      <c r="E56" s="177"/>
      <c r="F56" s="177"/>
      <c r="G56" s="70"/>
      <c r="H56" s="69"/>
      <c r="I56" s="69"/>
      <c r="J56" s="74"/>
      <c r="K56" s="75"/>
      <c r="L56" s="68"/>
      <c r="M56" s="76"/>
      <c r="N56" s="38"/>
      <c r="O56" s="93"/>
      <c r="P56" s="57"/>
      <c r="Q56" s="61"/>
      <c r="R56" s="64"/>
      <c r="S56" s="36"/>
    </row>
    <row r="57" spans="1:19" s="6" customFormat="1" ht="5.25" customHeight="1" hidden="1">
      <c r="A57" s="146"/>
      <c r="B57" s="174"/>
      <c r="C57" s="175"/>
      <c r="D57" s="178"/>
      <c r="E57" s="178"/>
      <c r="F57" s="178"/>
      <c r="G57" s="70"/>
      <c r="H57" s="69"/>
      <c r="I57" s="69"/>
      <c r="J57" s="74"/>
      <c r="K57" s="44"/>
      <c r="L57" s="48"/>
      <c r="M57" s="43"/>
      <c r="N57" s="28"/>
      <c r="O57" s="68"/>
      <c r="P57" s="57"/>
      <c r="Q57" s="61"/>
      <c r="R57" s="64"/>
      <c r="S57" s="36"/>
    </row>
    <row r="58" spans="1:19" s="6" customFormat="1" ht="30.75" customHeight="1">
      <c r="A58" s="147">
        <v>1</v>
      </c>
      <c r="B58" s="176" t="s">
        <v>58</v>
      </c>
      <c r="C58" s="152">
        <v>54800000</v>
      </c>
      <c r="D58" s="176" t="s">
        <v>63</v>
      </c>
      <c r="E58" s="176" t="s">
        <v>69</v>
      </c>
      <c r="F58" s="176" t="s">
        <v>55</v>
      </c>
      <c r="G58" s="154"/>
      <c r="H58" s="159" t="s">
        <v>64</v>
      </c>
      <c r="I58" s="159" t="s">
        <v>65</v>
      </c>
      <c r="J58" s="147">
        <v>8.55</v>
      </c>
      <c r="K58" s="159"/>
      <c r="L58" s="103"/>
      <c r="M58" s="126"/>
      <c r="N58" s="125"/>
      <c r="O58" s="148">
        <v>0</v>
      </c>
      <c r="P58" s="57" t="s">
        <v>49</v>
      </c>
      <c r="Q58" s="55">
        <v>42395</v>
      </c>
      <c r="R58" s="115">
        <v>396991.11</v>
      </c>
      <c r="S58" s="36"/>
    </row>
    <row r="59" spans="1:19" s="6" customFormat="1" ht="25.5" customHeight="1">
      <c r="A59" s="145"/>
      <c r="B59" s="177"/>
      <c r="C59" s="153"/>
      <c r="D59" s="177"/>
      <c r="E59" s="177"/>
      <c r="F59" s="177"/>
      <c r="G59" s="155"/>
      <c r="H59" s="160"/>
      <c r="I59" s="160"/>
      <c r="J59" s="145"/>
      <c r="K59" s="160"/>
      <c r="L59" s="102"/>
      <c r="M59" s="66">
        <v>42440</v>
      </c>
      <c r="N59" s="127">
        <v>51800000</v>
      </c>
      <c r="O59" s="149"/>
      <c r="P59" s="57" t="s">
        <v>49</v>
      </c>
      <c r="Q59" s="55">
        <v>42424</v>
      </c>
      <c r="R59" s="56">
        <v>396850.82</v>
      </c>
      <c r="S59" s="36"/>
    </row>
    <row r="60" spans="1:19" s="6" customFormat="1" ht="25.5" customHeight="1">
      <c r="A60" s="145"/>
      <c r="B60" s="177"/>
      <c r="C60" s="153"/>
      <c r="D60" s="177"/>
      <c r="E60" s="177"/>
      <c r="F60" s="177"/>
      <c r="G60" s="155"/>
      <c r="H60" s="160"/>
      <c r="I60" s="160"/>
      <c r="J60" s="145"/>
      <c r="K60" s="160"/>
      <c r="L60" s="102"/>
      <c r="M60" s="66">
        <v>42443</v>
      </c>
      <c r="N60" s="127">
        <v>3000000</v>
      </c>
      <c r="O60" s="149"/>
      <c r="P60" s="57" t="s">
        <v>49</v>
      </c>
      <c r="Q60" s="114">
        <v>42443</v>
      </c>
      <c r="R60" s="115">
        <v>168523.77</v>
      </c>
      <c r="S60" s="36"/>
    </row>
    <row r="61" spans="1:19" s="6" customFormat="1" ht="25.5" customHeight="1" hidden="1">
      <c r="A61" s="69"/>
      <c r="B61" s="124"/>
      <c r="C61" s="123"/>
      <c r="D61" s="124"/>
      <c r="E61" s="124"/>
      <c r="F61" s="124"/>
      <c r="G61" s="70"/>
      <c r="H61" s="122"/>
      <c r="I61" s="122"/>
      <c r="J61" s="69"/>
      <c r="K61" s="122"/>
      <c r="L61" s="102"/>
      <c r="M61" s="66"/>
      <c r="N61" s="127"/>
      <c r="O61" s="68"/>
      <c r="P61" s="57" t="s">
        <v>49</v>
      </c>
      <c r="Q61" s="82"/>
      <c r="R61" s="83"/>
      <c r="S61" s="36"/>
    </row>
    <row r="62" spans="1:19" s="6" customFormat="1" ht="21.75" customHeight="1">
      <c r="A62" s="147">
        <v>2</v>
      </c>
      <c r="B62" s="150" t="s">
        <v>70</v>
      </c>
      <c r="C62" s="152">
        <v>30000000</v>
      </c>
      <c r="D62" s="150" t="s">
        <v>71</v>
      </c>
      <c r="E62" s="150" t="s">
        <v>72</v>
      </c>
      <c r="F62" s="150" t="s">
        <v>55</v>
      </c>
      <c r="G62" s="154"/>
      <c r="H62" s="159" t="s">
        <v>73</v>
      </c>
      <c r="I62" s="159" t="s">
        <v>81</v>
      </c>
      <c r="J62" s="147">
        <v>15.815</v>
      </c>
      <c r="K62" s="159"/>
      <c r="L62" s="148"/>
      <c r="M62" s="156"/>
      <c r="N62" s="161"/>
      <c r="O62" s="148">
        <v>30000000</v>
      </c>
      <c r="P62" s="57" t="s">
        <v>49</v>
      </c>
      <c r="Q62" s="114">
        <v>42390</v>
      </c>
      <c r="R62" s="115">
        <v>401998.62</v>
      </c>
      <c r="S62" s="36"/>
    </row>
    <row r="63" spans="1:19" s="6" customFormat="1" ht="20.25" customHeight="1">
      <c r="A63" s="145"/>
      <c r="B63" s="151"/>
      <c r="C63" s="153"/>
      <c r="D63" s="151"/>
      <c r="E63" s="151"/>
      <c r="F63" s="151"/>
      <c r="G63" s="155"/>
      <c r="H63" s="160"/>
      <c r="I63" s="160"/>
      <c r="J63" s="145"/>
      <c r="K63" s="160"/>
      <c r="L63" s="149"/>
      <c r="M63" s="157"/>
      <c r="N63" s="162"/>
      <c r="O63" s="149"/>
      <c r="P63" s="112" t="s">
        <v>49</v>
      </c>
      <c r="Q63" s="114">
        <v>42424</v>
      </c>
      <c r="R63" s="115">
        <v>401856.56</v>
      </c>
      <c r="S63" s="36"/>
    </row>
    <row r="64" spans="1:19" s="6" customFormat="1" ht="41.25" customHeight="1">
      <c r="A64" s="145"/>
      <c r="B64" s="151"/>
      <c r="C64" s="153"/>
      <c r="D64" s="151"/>
      <c r="E64" s="151"/>
      <c r="F64" s="151"/>
      <c r="G64" s="155"/>
      <c r="H64" s="160"/>
      <c r="I64" s="160"/>
      <c r="J64" s="145"/>
      <c r="K64" s="160"/>
      <c r="L64" s="149"/>
      <c r="M64" s="157"/>
      <c r="N64" s="162"/>
      <c r="O64" s="149"/>
      <c r="P64" s="112" t="s">
        <v>49</v>
      </c>
      <c r="Q64" s="114">
        <v>42443</v>
      </c>
      <c r="R64" s="115">
        <v>375930.33</v>
      </c>
      <c r="S64" s="36"/>
    </row>
    <row r="65" spans="1:19" s="6" customFormat="1" ht="28.5" customHeight="1" hidden="1">
      <c r="A65" s="145"/>
      <c r="B65" s="141"/>
      <c r="C65" s="145"/>
      <c r="D65" s="141"/>
      <c r="E65" s="141"/>
      <c r="F65" s="141"/>
      <c r="G65" s="155"/>
      <c r="H65" s="145"/>
      <c r="I65" s="145"/>
      <c r="J65" s="145"/>
      <c r="K65" s="145"/>
      <c r="L65" s="145"/>
      <c r="M65" s="158"/>
      <c r="N65" s="158"/>
      <c r="O65" s="145"/>
      <c r="P65" s="112" t="s">
        <v>49</v>
      </c>
      <c r="Q65" s="114"/>
      <c r="R65" s="64"/>
      <c r="S65" s="36"/>
    </row>
    <row r="66" spans="1:19" s="6" customFormat="1" ht="28.5" customHeight="1">
      <c r="A66" s="145"/>
      <c r="B66" s="134"/>
      <c r="C66" s="69"/>
      <c r="D66" s="134"/>
      <c r="E66" s="134"/>
      <c r="F66" s="134"/>
      <c r="G66" s="70"/>
      <c r="H66" s="69"/>
      <c r="I66" s="69"/>
      <c r="J66" s="69"/>
      <c r="K66" s="69"/>
      <c r="L66" s="69"/>
      <c r="M66" s="135"/>
      <c r="N66" s="135"/>
      <c r="O66" s="69"/>
      <c r="P66" s="112" t="s">
        <v>49</v>
      </c>
      <c r="Q66" s="114">
        <v>42481</v>
      </c>
      <c r="R66" s="64">
        <v>401856.56</v>
      </c>
      <c r="S66" s="36"/>
    </row>
    <row r="67" spans="1:19" s="6" customFormat="1" ht="28.5" customHeight="1">
      <c r="A67" s="145"/>
      <c r="B67" s="134"/>
      <c r="C67" s="69"/>
      <c r="D67" s="134"/>
      <c r="E67" s="134"/>
      <c r="F67" s="134"/>
      <c r="G67" s="70"/>
      <c r="H67" s="69"/>
      <c r="I67" s="69"/>
      <c r="J67" s="69"/>
      <c r="K67" s="69"/>
      <c r="L67" s="69"/>
      <c r="M67" s="135"/>
      <c r="N67" s="135"/>
      <c r="O67" s="69"/>
      <c r="P67" s="112" t="s">
        <v>49</v>
      </c>
      <c r="Q67" s="114">
        <v>42509</v>
      </c>
      <c r="R67" s="64">
        <v>388893.44</v>
      </c>
      <c r="S67" s="36"/>
    </row>
    <row r="68" spans="1:19" s="6" customFormat="1" ht="28.5" customHeight="1">
      <c r="A68" s="145"/>
      <c r="B68" s="134"/>
      <c r="C68" s="69"/>
      <c r="D68" s="134"/>
      <c r="E68" s="134"/>
      <c r="F68" s="134"/>
      <c r="G68" s="70"/>
      <c r="H68" s="69"/>
      <c r="I68" s="69"/>
      <c r="J68" s="69"/>
      <c r="K68" s="69"/>
      <c r="L68" s="69"/>
      <c r="M68" s="135"/>
      <c r="N68" s="135"/>
      <c r="O68" s="69"/>
      <c r="P68" s="112" t="s">
        <v>49</v>
      </c>
      <c r="Q68" s="136">
        <v>42538</v>
      </c>
      <c r="R68" s="137">
        <v>401856.56</v>
      </c>
      <c r="S68" s="36"/>
    </row>
    <row r="69" spans="1:19" s="6" customFormat="1" ht="28.5" customHeight="1">
      <c r="A69" s="146"/>
      <c r="B69" s="134"/>
      <c r="C69" s="69"/>
      <c r="D69" s="129"/>
      <c r="E69" s="129"/>
      <c r="F69" s="129"/>
      <c r="G69" s="46"/>
      <c r="H69" s="44"/>
      <c r="I69" s="44"/>
      <c r="J69" s="44"/>
      <c r="K69" s="44"/>
      <c r="L69" s="44"/>
      <c r="M69" s="133"/>
      <c r="N69" s="133"/>
      <c r="O69" s="44"/>
      <c r="P69" s="112" t="s">
        <v>49</v>
      </c>
      <c r="Q69" s="136">
        <v>42573</v>
      </c>
      <c r="R69" s="137">
        <v>388893.44</v>
      </c>
      <c r="S69" s="36"/>
    </row>
    <row r="70" spans="1:19" s="6" customFormat="1" ht="34.5" customHeight="1">
      <c r="A70" s="147">
        <v>3</v>
      </c>
      <c r="B70" s="139" t="s">
        <v>77</v>
      </c>
      <c r="C70" s="143">
        <v>64800000</v>
      </c>
      <c r="D70" s="139" t="s">
        <v>78</v>
      </c>
      <c r="E70" s="139" t="s">
        <v>79</v>
      </c>
      <c r="F70" s="150" t="s">
        <v>55</v>
      </c>
      <c r="G70" s="211"/>
      <c r="H70" s="213" t="s">
        <v>80</v>
      </c>
      <c r="I70" s="215" t="s">
        <v>82</v>
      </c>
      <c r="J70" s="213">
        <v>15</v>
      </c>
      <c r="K70" s="213" t="s">
        <v>80</v>
      </c>
      <c r="L70" s="143">
        <v>64800000</v>
      </c>
      <c r="M70" s="208"/>
      <c r="N70" s="208"/>
      <c r="O70" s="143">
        <v>64800000</v>
      </c>
      <c r="P70" s="112" t="s">
        <v>49</v>
      </c>
      <c r="Q70" s="114">
        <v>42443</v>
      </c>
      <c r="R70" s="115">
        <v>451475.41</v>
      </c>
      <c r="S70" s="130"/>
    </row>
    <row r="71" spans="1:19" s="6" customFormat="1" ht="34.5" customHeight="1">
      <c r="A71" s="145"/>
      <c r="B71" s="140"/>
      <c r="C71" s="144"/>
      <c r="D71" s="140"/>
      <c r="E71" s="140"/>
      <c r="F71" s="151"/>
      <c r="G71" s="212"/>
      <c r="H71" s="214"/>
      <c r="I71" s="216"/>
      <c r="J71" s="214"/>
      <c r="K71" s="214"/>
      <c r="L71" s="144"/>
      <c r="M71" s="209"/>
      <c r="N71" s="209"/>
      <c r="O71" s="144"/>
      <c r="P71" s="112" t="s">
        <v>49</v>
      </c>
      <c r="Q71" s="114">
        <v>42482</v>
      </c>
      <c r="R71" s="115">
        <v>823278.69</v>
      </c>
      <c r="S71" s="130"/>
    </row>
    <row r="72" spans="1:19" s="6" customFormat="1" ht="34.5" customHeight="1">
      <c r="A72" s="145"/>
      <c r="B72" s="140"/>
      <c r="C72" s="144"/>
      <c r="D72" s="140"/>
      <c r="E72" s="140"/>
      <c r="F72" s="151"/>
      <c r="G72" s="212"/>
      <c r="H72" s="214"/>
      <c r="I72" s="216"/>
      <c r="J72" s="214"/>
      <c r="K72" s="214"/>
      <c r="L72" s="144"/>
      <c r="M72" s="209"/>
      <c r="N72" s="209"/>
      <c r="O72" s="144"/>
      <c r="P72" s="112" t="s">
        <v>49</v>
      </c>
      <c r="Q72" s="114">
        <v>42509</v>
      </c>
      <c r="R72" s="115">
        <v>796721.31</v>
      </c>
      <c r="S72" s="130"/>
    </row>
    <row r="73" spans="1:19" s="6" customFormat="1" ht="30.75" customHeight="1">
      <c r="A73" s="145"/>
      <c r="B73" s="141"/>
      <c r="C73" s="145"/>
      <c r="D73" s="141"/>
      <c r="E73" s="141"/>
      <c r="F73" s="141"/>
      <c r="G73" s="155"/>
      <c r="H73" s="145"/>
      <c r="I73" s="145"/>
      <c r="J73" s="145"/>
      <c r="K73" s="145"/>
      <c r="L73" s="145"/>
      <c r="M73" s="158"/>
      <c r="N73" s="158"/>
      <c r="O73" s="145"/>
      <c r="P73" s="112" t="s">
        <v>49</v>
      </c>
      <c r="Q73" s="114">
        <v>42538</v>
      </c>
      <c r="R73" s="115">
        <v>823278.69</v>
      </c>
      <c r="S73" s="130"/>
    </row>
    <row r="74" spans="1:19" s="6" customFormat="1" ht="30.75" customHeight="1">
      <c r="A74" s="146"/>
      <c r="B74" s="142"/>
      <c r="C74" s="146"/>
      <c r="D74" s="142"/>
      <c r="E74" s="142"/>
      <c r="F74" s="142"/>
      <c r="G74" s="207"/>
      <c r="H74" s="146"/>
      <c r="I74" s="146"/>
      <c r="J74" s="146"/>
      <c r="K74" s="146"/>
      <c r="L74" s="146"/>
      <c r="M74" s="210"/>
      <c r="N74" s="210"/>
      <c r="O74" s="146"/>
      <c r="P74" s="112" t="s">
        <v>49</v>
      </c>
      <c r="Q74" s="114">
        <v>42573</v>
      </c>
      <c r="R74" s="115">
        <v>796721.31</v>
      </c>
      <c r="S74" s="130"/>
    </row>
    <row r="75" spans="1:19" ht="36" customHeight="1">
      <c r="A75" s="196" t="s">
        <v>83</v>
      </c>
      <c r="B75" s="197"/>
      <c r="C75" s="197"/>
      <c r="D75" s="198"/>
      <c r="E75" s="77"/>
      <c r="F75" s="128"/>
      <c r="G75" s="78"/>
      <c r="H75" s="79"/>
      <c r="I75" s="79"/>
      <c r="J75" s="80"/>
      <c r="K75" s="116"/>
      <c r="L75" s="117">
        <f>L70</f>
        <v>64800000</v>
      </c>
      <c r="M75" s="118"/>
      <c r="N75" s="117">
        <f>N59+N60</f>
        <v>54800000</v>
      </c>
      <c r="O75" s="119">
        <f>O58+O62+O70</f>
        <v>94800000</v>
      </c>
      <c r="P75" s="33"/>
      <c r="Q75" s="34"/>
      <c r="R75" s="35">
        <f>R58+R59+R60+R62+R63+R64+R66+R67+R68+R69+R70+R71+R72+R73+R74</f>
        <v>7415126.620000001</v>
      </c>
      <c r="S75" s="32"/>
    </row>
    <row r="76" spans="6:18" ht="12.75">
      <c r="F76" s="121"/>
      <c r="O76" s="131"/>
      <c r="R76" s="138"/>
    </row>
    <row r="77" spans="3:17" ht="15">
      <c r="C77" s="8" t="s">
        <v>42</v>
      </c>
      <c r="D77" s="5"/>
      <c r="E77" s="5"/>
      <c r="F77" s="129"/>
      <c r="G77" s="5"/>
      <c r="H77" s="5"/>
      <c r="I77" s="5"/>
      <c r="J77" s="5"/>
      <c r="K77" s="5"/>
      <c r="L77" s="5"/>
      <c r="M77" s="5"/>
      <c r="N77" s="5"/>
      <c r="O77" s="132"/>
      <c r="P77" s="5"/>
      <c r="Q77" s="4"/>
    </row>
    <row r="78" spans="3:17" ht="12.75"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4"/>
    </row>
    <row r="79" spans="1:19" ht="23.25" customHeight="1">
      <c r="A79" s="186" t="s">
        <v>0</v>
      </c>
      <c r="B79" s="182" t="s">
        <v>1</v>
      </c>
      <c r="C79" s="182" t="s">
        <v>2</v>
      </c>
      <c r="D79" s="182" t="s">
        <v>3</v>
      </c>
      <c r="E79" s="182" t="s">
        <v>4</v>
      </c>
      <c r="F79" s="182" t="s">
        <v>5</v>
      </c>
      <c r="G79" s="182" t="s">
        <v>6</v>
      </c>
      <c r="H79" s="182" t="s">
        <v>7</v>
      </c>
      <c r="I79" s="182"/>
      <c r="J79" s="182"/>
      <c r="K79" s="182" t="s">
        <v>46</v>
      </c>
      <c r="L79" s="182"/>
      <c r="M79" s="182"/>
      <c r="N79" s="182"/>
      <c r="O79" s="182" t="s">
        <v>20</v>
      </c>
      <c r="P79" s="182" t="s">
        <v>17</v>
      </c>
      <c r="Q79" s="182"/>
      <c r="R79" s="182"/>
      <c r="S79" s="182" t="s">
        <v>19</v>
      </c>
    </row>
    <row r="80" spans="1:19" ht="21">
      <c r="A80" s="186"/>
      <c r="B80" s="182"/>
      <c r="C80" s="182"/>
      <c r="D80" s="182"/>
      <c r="E80" s="182"/>
      <c r="F80" s="182"/>
      <c r="G80" s="182"/>
      <c r="H80" s="183" t="s">
        <v>8</v>
      </c>
      <c r="I80" s="183"/>
      <c r="J80" s="10" t="s">
        <v>11</v>
      </c>
      <c r="K80" s="187" t="s">
        <v>12</v>
      </c>
      <c r="L80" s="187"/>
      <c r="M80" s="183" t="s">
        <v>16</v>
      </c>
      <c r="N80" s="183"/>
      <c r="O80" s="182"/>
      <c r="P80" s="186" t="s">
        <v>18</v>
      </c>
      <c r="Q80" s="186" t="s">
        <v>13</v>
      </c>
      <c r="R80" s="186" t="s">
        <v>14</v>
      </c>
      <c r="S80" s="182"/>
    </row>
    <row r="81" spans="1:19" ht="12.75">
      <c r="A81" s="186"/>
      <c r="B81" s="182"/>
      <c r="C81" s="182"/>
      <c r="D81" s="182"/>
      <c r="E81" s="182"/>
      <c r="F81" s="182"/>
      <c r="G81" s="182"/>
      <c r="H81" s="184" t="s">
        <v>9</v>
      </c>
      <c r="I81" s="184" t="s">
        <v>10</v>
      </c>
      <c r="J81" s="184" t="s">
        <v>15</v>
      </c>
      <c r="K81" s="184" t="s">
        <v>13</v>
      </c>
      <c r="L81" s="184" t="s">
        <v>14</v>
      </c>
      <c r="M81" s="184" t="s">
        <v>13</v>
      </c>
      <c r="N81" s="184" t="s">
        <v>14</v>
      </c>
      <c r="O81" s="182"/>
      <c r="P81" s="186"/>
      <c r="Q81" s="186"/>
      <c r="R81" s="186"/>
      <c r="S81" s="182"/>
    </row>
    <row r="82" spans="1:19" ht="30" customHeight="1">
      <c r="A82" s="186"/>
      <c r="B82" s="182"/>
      <c r="C82" s="182"/>
      <c r="D82" s="182"/>
      <c r="E82" s="182"/>
      <c r="F82" s="182"/>
      <c r="G82" s="182"/>
      <c r="H82" s="185"/>
      <c r="I82" s="185"/>
      <c r="J82" s="185"/>
      <c r="K82" s="185"/>
      <c r="L82" s="185"/>
      <c r="M82" s="185"/>
      <c r="N82" s="185"/>
      <c r="O82" s="182"/>
      <c r="P82" s="186"/>
      <c r="Q82" s="186"/>
      <c r="R82" s="186"/>
      <c r="S82" s="182"/>
    </row>
    <row r="83" spans="1:19" ht="28.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</row>
    <row r="84" spans="3:17" ht="15">
      <c r="C84" s="8" t="s">
        <v>43</v>
      </c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4"/>
    </row>
    <row r="85" ht="12.75">
      <c r="S85" s="11" t="s">
        <v>40</v>
      </c>
    </row>
    <row r="86" spans="1:19" ht="24" customHeight="1">
      <c r="A86" s="186" t="s">
        <v>0</v>
      </c>
      <c r="B86" s="182" t="s">
        <v>1</v>
      </c>
      <c r="C86" s="182" t="s">
        <v>2</v>
      </c>
      <c r="D86" s="182" t="s">
        <v>3</v>
      </c>
      <c r="E86" s="182" t="s">
        <v>4</v>
      </c>
      <c r="F86" s="182" t="s">
        <v>5</v>
      </c>
      <c r="G86" s="182" t="s">
        <v>6</v>
      </c>
      <c r="H86" s="182" t="s">
        <v>7</v>
      </c>
      <c r="I86" s="182"/>
      <c r="J86" s="182"/>
      <c r="K86" s="182" t="s">
        <v>47</v>
      </c>
      <c r="L86" s="182"/>
      <c r="M86" s="182"/>
      <c r="N86" s="182"/>
      <c r="O86" s="182" t="s">
        <v>20</v>
      </c>
      <c r="P86" s="182" t="s">
        <v>17</v>
      </c>
      <c r="Q86" s="182"/>
      <c r="R86" s="182"/>
      <c r="S86" s="182" t="s">
        <v>19</v>
      </c>
    </row>
    <row r="87" spans="1:19" ht="21">
      <c r="A87" s="186"/>
      <c r="B87" s="182"/>
      <c r="C87" s="182"/>
      <c r="D87" s="182"/>
      <c r="E87" s="182"/>
      <c r="F87" s="182"/>
      <c r="G87" s="182"/>
      <c r="H87" s="183" t="s">
        <v>8</v>
      </c>
      <c r="I87" s="183"/>
      <c r="J87" s="10" t="s">
        <v>11</v>
      </c>
      <c r="K87" s="187" t="s">
        <v>12</v>
      </c>
      <c r="L87" s="187"/>
      <c r="M87" s="183" t="s">
        <v>16</v>
      </c>
      <c r="N87" s="183"/>
      <c r="O87" s="182"/>
      <c r="P87" s="186" t="s">
        <v>18</v>
      </c>
      <c r="Q87" s="186" t="s">
        <v>13</v>
      </c>
      <c r="R87" s="186" t="s">
        <v>14</v>
      </c>
      <c r="S87" s="182"/>
    </row>
    <row r="88" spans="1:19" ht="12.75">
      <c r="A88" s="186"/>
      <c r="B88" s="182"/>
      <c r="C88" s="182"/>
      <c r="D88" s="182"/>
      <c r="E88" s="182"/>
      <c r="F88" s="182"/>
      <c r="G88" s="182"/>
      <c r="H88" s="184" t="s">
        <v>9</v>
      </c>
      <c r="I88" s="184" t="s">
        <v>10</v>
      </c>
      <c r="J88" s="184" t="s">
        <v>15</v>
      </c>
      <c r="K88" s="184" t="s">
        <v>13</v>
      </c>
      <c r="L88" s="184" t="s">
        <v>14</v>
      </c>
      <c r="M88" s="184" t="s">
        <v>13</v>
      </c>
      <c r="N88" s="184" t="s">
        <v>14</v>
      </c>
      <c r="O88" s="182"/>
      <c r="P88" s="186"/>
      <c r="Q88" s="186"/>
      <c r="R88" s="186"/>
      <c r="S88" s="182"/>
    </row>
    <row r="89" spans="1:19" ht="24" customHeight="1">
      <c r="A89" s="186"/>
      <c r="B89" s="182"/>
      <c r="C89" s="182"/>
      <c r="D89" s="182"/>
      <c r="E89" s="182"/>
      <c r="F89" s="182"/>
      <c r="G89" s="182"/>
      <c r="H89" s="185"/>
      <c r="I89" s="185"/>
      <c r="J89" s="185"/>
      <c r="K89" s="185"/>
      <c r="L89" s="185"/>
      <c r="M89" s="185"/>
      <c r="N89" s="185"/>
      <c r="O89" s="182"/>
      <c r="P89" s="186"/>
      <c r="Q89" s="186"/>
      <c r="R89" s="186"/>
      <c r="S89" s="182"/>
    </row>
    <row r="90" spans="1:19" ht="27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</row>
    <row r="91" spans="2:17" ht="15.75">
      <c r="B91" s="9" t="s">
        <v>44</v>
      </c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4"/>
    </row>
    <row r="92" spans="3:17" ht="12.75"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4"/>
    </row>
    <row r="93" spans="1:19" ht="27.75" customHeight="1">
      <c r="A93" s="186" t="s">
        <v>0</v>
      </c>
      <c r="B93" s="182" t="s">
        <v>1</v>
      </c>
      <c r="C93" s="182" t="s">
        <v>2</v>
      </c>
      <c r="D93" s="182" t="s">
        <v>3</v>
      </c>
      <c r="E93" s="182" t="s">
        <v>4</v>
      </c>
      <c r="F93" s="182" t="s">
        <v>5</v>
      </c>
      <c r="G93" s="182" t="s">
        <v>6</v>
      </c>
      <c r="H93" s="182" t="s">
        <v>7</v>
      </c>
      <c r="I93" s="182"/>
      <c r="J93" s="182"/>
      <c r="K93" s="182" t="s">
        <v>66</v>
      </c>
      <c r="L93" s="182"/>
      <c r="M93" s="182"/>
      <c r="N93" s="182"/>
      <c r="O93" s="182" t="s">
        <v>74</v>
      </c>
      <c r="P93" s="182" t="s">
        <v>17</v>
      </c>
      <c r="Q93" s="182"/>
      <c r="R93" s="182"/>
      <c r="S93" s="182" t="s">
        <v>19</v>
      </c>
    </row>
    <row r="94" spans="1:19" ht="21">
      <c r="A94" s="186"/>
      <c r="B94" s="182"/>
      <c r="C94" s="182"/>
      <c r="D94" s="182"/>
      <c r="E94" s="182"/>
      <c r="F94" s="182"/>
      <c r="G94" s="182"/>
      <c r="H94" s="183" t="s">
        <v>8</v>
      </c>
      <c r="I94" s="183"/>
      <c r="J94" s="10" t="s">
        <v>11</v>
      </c>
      <c r="K94" s="187" t="s">
        <v>12</v>
      </c>
      <c r="L94" s="187"/>
      <c r="M94" s="183" t="s">
        <v>16</v>
      </c>
      <c r="N94" s="183"/>
      <c r="O94" s="182"/>
      <c r="P94" s="186" t="s">
        <v>18</v>
      </c>
      <c r="Q94" s="186" t="s">
        <v>13</v>
      </c>
      <c r="R94" s="186" t="s">
        <v>14</v>
      </c>
      <c r="S94" s="182"/>
    </row>
    <row r="95" spans="1:19" ht="12.75">
      <c r="A95" s="186"/>
      <c r="B95" s="182"/>
      <c r="C95" s="182"/>
      <c r="D95" s="182"/>
      <c r="E95" s="182"/>
      <c r="F95" s="182"/>
      <c r="G95" s="182"/>
      <c r="H95" s="184" t="s">
        <v>9</v>
      </c>
      <c r="I95" s="184" t="s">
        <v>10</v>
      </c>
      <c r="J95" s="184" t="s">
        <v>15</v>
      </c>
      <c r="K95" s="184" t="s">
        <v>13</v>
      </c>
      <c r="L95" s="184" t="s">
        <v>14</v>
      </c>
      <c r="M95" s="184" t="s">
        <v>13</v>
      </c>
      <c r="N95" s="184" t="s">
        <v>14</v>
      </c>
      <c r="O95" s="182"/>
      <c r="P95" s="186"/>
      <c r="Q95" s="186"/>
      <c r="R95" s="186"/>
      <c r="S95" s="182"/>
    </row>
    <row r="96" spans="1:19" ht="70.5" customHeight="1">
      <c r="A96" s="186"/>
      <c r="B96" s="182"/>
      <c r="C96" s="182"/>
      <c r="D96" s="182"/>
      <c r="E96" s="182"/>
      <c r="F96" s="182"/>
      <c r="G96" s="182"/>
      <c r="H96" s="185"/>
      <c r="I96" s="185"/>
      <c r="J96" s="185"/>
      <c r="K96" s="185"/>
      <c r="L96" s="185"/>
      <c r="M96" s="185"/>
      <c r="N96" s="185"/>
      <c r="O96" s="182"/>
      <c r="P96" s="186"/>
      <c r="Q96" s="186"/>
      <c r="R96" s="186"/>
      <c r="S96" s="182"/>
    </row>
    <row r="97" spans="1:19" ht="100.5" customHeight="1">
      <c r="A97" s="163"/>
      <c r="B97" s="165"/>
      <c r="C97" s="148"/>
      <c r="D97" s="168"/>
      <c r="E97" s="147"/>
      <c r="F97" s="170"/>
      <c r="G97" s="85"/>
      <c r="H97" s="87"/>
      <c r="I97" s="87"/>
      <c r="J97" s="105"/>
      <c r="K97" s="96"/>
      <c r="L97" s="95"/>
      <c r="M97" s="96"/>
      <c r="N97" s="97"/>
      <c r="O97" s="90"/>
      <c r="P97" s="92"/>
      <c r="Q97" s="96"/>
      <c r="R97" s="95"/>
      <c r="S97" s="78"/>
    </row>
    <row r="98" spans="1:19" ht="15.75" customHeight="1" hidden="1">
      <c r="A98" s="164"/>
      <c r="B98" s="166"/>
      <c r="C98" s="167"/>
      <c r="D98" s="169"/>
      <c r="E98" s="146"/>
      <c r="F98" s="171"/>
      <c r="G98" s="86"/>
      <c r="H98" s="88"/>
      <c r="I98" s="86"/>
      <c r="J98" s="86"/>
      <c r="K98" s="86"/>
      <c r="L98" s="89"/>
      <c r="M98" s="88"/>
      <c r="N98" s="91"/>
      <c r="O98" s="91"/>
      <c r="P98" s="92"/>
      <c r="Q98" s="88"/>
      <c r="R98" s="89"/>
      <c r="S98" s="86"/>
    </row>
    <row r="99" spans="1:19" ht="105" customHeight="1">
      <c r="A99" s="107"/>
      <c r="B99" s="106"/>
      <c r="C99" s="27"/>
      <c r="D99" s="108"/>
      <c r="E99" s="109"/>
      <c r="F99" s="110"/>
      <c r="G99" s="78"/>
      <c r="H99" s="96"/>
      <c r="I99" s="96"/>
      <c r="J99" s="111"/>
      <c r="K99" s="86"/>
      <c r="L99" s="89"/>
      <c r="M99" s="88"/>
      <c r="N99" s="91"/>
      <c r="O99" s="97"/>
      <c r="P99" s="92"/>
      <c r="Q99" s="88"/>
      <c r="R99" s="89"/>
      <c r="S99" s="86"/>
    </row>
    <row r="100" spans="1:19" ht="24" customHeight="1">
      <c r="A100" s="179"/>
      <c r="B100" s="180"/>
      <c r="C100" s="180"/>
      <c r="D100" s="181"/>
      <c r="E100" s="3"/>
      <c r="F100" s="3"/>
      <c r="G100" s="3"/>
      <c r="H100" s="3"/>
      <c r="I100" s="3"/>
      <c r="J100" s="3"/>
      <c r="K100" s="3"/>
      <c r="L100" s="81"/>
      <c r="M100" s="67"/>
      <c r="N100" s="81"/>
      <c r="O100" s="81"/>
      <c r="P100" s="3"/>
      <c r="Q100" s="3"/>
      <c r="R100" s="81"/>
      <c r="S100" s="3"/>
    </row>
    <row r="101" ht="17.25" customHeight="1"/>
  </sheetData>
  <sheetProtection/>
  <mergeCells count="184">
    <mergeCell ref="L70:L74"/>
    <mergeCell ref="M70:M74"/>
    <mergeCell ref="N70:N74"/>
    <mergeCell ref="O70:O74"/>
    <mergeCell ref="F70:F74"/>
    <mergeCell ref="G70:G74"/>
    <mergeCell ref="H70:H74"/>
    <mergeCell ref="I70:I74"/>
    <mergeCell ref="J70:J74"/>
    <mergeCell ref="K70:K74"/>
    <mergeCell ref="L46:L52"/>
    <mergeCell ref="J32:J44"/>
    <mergeCell ref="G32:G44"/>
    <mergeCell ref="H32:H44"/>
    <mergeCell ref="I32:I44"/>
    <mergeCell ref="G46:G52"/>
    <mergeCell ref="H46:H52"/>
    <mergeCell ref="I46:I52"/>
    <mergeCell ref="K81:K82"/>
    <mergeCell ref="K14:K30"/>
    <mergeCell ref="L14:L30"/>
    <mergeCell ref="O14:O30"/>
    <mergeCell ref="K32:K44"/>
    <mergeCell ref="L32:L44"/>
    <mergeCell ref="O32:O44"/>
    <mergeCell ref="O46:O54"/>
    <mergeCell ref="O58:O60"/>
    <mergeCell ref="K46:K52"/>
    <mergeCell ref="G10:G13"/>
    <mergeCell ref="K10:N10"/>
    <mergeCell ref="K79:N79"/>
    <mergeCell ref="H81:H82"/>
    <mergeCell ref="L81:L82"/>
    <mergeCell ref="H14:H30"/>
    <mergeCell ref="I14:I30"/>
    <mergeCell ref="J14:J30"/>
    <mergeCell ref="J46:J52"/>
    <mergeCell ref="K11:L11"/>
    <mergeCell ref="B79:B82"/>
    <mergeCell ref="C79:C82"/>
    <mergeCell ref="D79:D82"/>
    <mergeCell ref="A79:A82"/>
    <mergeCell ref="A75:D75"/>
    <mergeCell ref="A14:A30"/>
    <mergeCell ref="B14:B30"/>
    <mergeCell ref="C14:C30"/>
    <mergeCell ref="D14:D30"/>
    <mergeCell ref="A70:A74"/>
    <mergeCell ref="C7:Q8"/>
    <mergeCell ref="Q11:Q13"/>
    <mergeCell ref="R11:R13"/>
    <mergeCell ref="S10:S13"/>
    <mergeCell ref="A10:A13"/>
    <mergeCell ref="B10:B13"/>
    <mergeCell ref="C10:C13"/>
    <mergeCell ref="D10:D13"/>
    <mergeCell ref="E10:E13"/>
    <mergeCell ref="F10:F13"/>
    <mergeCell ref="S86:S89"/>
    <mergeCell ref="Q87:Q89"/>
    <mergeCell ref="R87:R89"/>
    <mergeCell ref="P86:R86"/>
    <mergeCell ref="M1:S3"/>
    <mergeCell ref="H10:J10"/>
    <mergeCell ref="H11:I11"/>
    <mergeCell ref="O10:O13"/>
    <mergeCell ref="P10:R10"/>
    <mergeCell ref="M11:N11"/>
    <mergeCell ref="S79:S82"/>
    <mergeCell ref="Q80:Q82"/>
    <mergeCell ref="P80:P82"/>
    <mergeCell ref="M81:M82"/>
    <mergeCell ref="N81:N82"/>
    <mergeCell ref="M80:N80"/>
    <mergeCell ref="R80:R82"/>
    <mergeCell ref="P11:P13"/>
    <mergeCell ref="I88:I89"/>
    <mergeCell ref="J88:J89"/>
    <mergeCell ref="H87:I87"/>
    <mergeCell ref="K87:L87"/>
    <mergeCell ref="M87:N87"/>
    <mergeCell ref="P87:P89"/>
    <mergeCell ref="N88:N89"/>
    <mergeCell ref="K88:K89"/>
    <mergeCell ref="K80:L80"/>
    <mergeCell ref="E86:E89"/>
    <mergeCell ref="P79:R79"/>
    <mergeCell ref="F86:F89"/>
    <mergeCell ref="G86:G89"/>
    <mergeCell ref="H86:J86"/>
    <mergeCell ref="K86:N86"/>
    <mergeCell ref="O79:O82"/>
    <mergeCell ref="L88:L89"/>
    <mergeCell ref="O86:O89"/>
    <mergeCell ref="M88:M89"/>
    <mergeCell ref="S93:S96"/>
    <mergeCell ref="K94:L94"/>
    <mergeCell ref="M94:N94"/>
    <mergeCell ref="P94:P96"/>
    <mergeCell ref="Q94:Q96"/>
    <mergeCell ref="R94:R96"/>
    <mergeCell ref="L95:L96"/>
    <mergeCell ref="M95:M96"/>
    <mergeCell ref="O93:O96"/>
    <mergeCell ref="P93:R93"/>
    <mergeCell ref="N95:N96"/>
    <mergeCell ref="K95:K96"/>
    <mergeCell ref="K93:N93"/>
    <mergeCell ref="H95:H96"/>
    <mergeCell ref="I95:I96"/>
    <mergeCell ref="J95:J96"/>
    <mergeCell ref="H94:I94"/>
    <mergeCell ref="A93:A96"/>
    <mergeCell ref="B93:B96"/>
    <mergeCell ref="G79:G82"/>
    <mergeCell ref="E79:E82"/>
    <mergeCell ref="F93:F96"/>
    <mergeCell ref="A86:A89"/>
    <mergeCell ref="B86:B89"/>
    <mergeCell ref="C86:C89"/>
    <mergeCell ref="D86:D89"/>
    <mergeCell ref="E93:E96"/>
    <mergeCell ref="H80:I80"/>
    <mergeCell ref="J81:J82"/>
    <mergeCell ref="I81:I82"/>
    <mergeCell ref="F79:F82"/>
    <mergeCell ref="H93:J93"/>
    <mergeCell ref="G93:G96"/>
    <mergeCell ref="H88:H89"/>
    <mergeCell ref="E14:E30"/>
    <mergeCell ref="F14:F30"/>
    <mergeCell ref="G14:G30"/>
    <mergeCell ref="F46:F57"/>
    <mergeCell ref="A100:D100"/>
    <mergeCell ref="A32:A44"/>
    <mergeCell ref="B32:B44"/>
    <mergeCell ref="C32:C44"/>
    <mergeCell ref="D32:D44"/>
    <mergeCell ref="E32:E44"/>
    <mergeCell ref="E58:E60"/>
    <mergeCell ref="A46:A57"/>
    <mergeCell ref="F32:F44"/>
    <mergeCell ref="F58:F60"/>
    <mergeCell ref="G58:G60"/>
    <mergeCell ref="H58:H60"/>
    <mergeCell ref="A58:A60"/>
    <mergeCell ref="I58:I60"/>
    <mergeCell ref="J58:J60"/>
    <mergeCell ref="K58:K60"/>
    <mergeCell ref="B46:B57"/>
    <mergeCell ref="C46:C57"/>
    <mergeCell ref="D46:D57"/>
    <mergeCell ref="E46:E57"/>
    <mergeCell ref="B58:B60"/>
    <mergeCell ref="C58:C60"/>
    <mergeCell ref="D58:D60"/>
    <mergeCell ref="N62:N65"/>
    <mergeCell ref="A97:A98"/>
    <mergeCell ref="B97:B98"/>
    <mergeCell ref="C97:C98"/>
    <mergeCell ref="D97:D98"/>
    <mergeCell ref="E97:E98"/>
    <mergeCell ref="F97:F98"/>
    <mergeCell ref="C93:C96"/>
    <mergeCell ref="D93:D96"/>
    <mergeCell ref="H79:J79"/>
    <mergeCell ref="F62:F65"/>
    <mergeCell ref="G62:G65"/>
    <mergeCell ref="M62:M65"/>
    <mergeCell ref="H62:H65"/>
    <mergeCell ref="I62:I65"/>
    <mergeCell ref="J62:J65"/>
    <mergeCell ref="K62:K65"/>
    <mergeCell ref="L62:L65"/>
    <mergeCell ref="B70:B74"/>
    <mergeCell ref="C70:C74"/>
    <mergeCell ref="D70:D74"/>
    <mergeCell ref="E70:E74"/>
    <mergeCell ref="A62:A69"/>
    <mergeCell ref="O62:O65"/>
    <mergeCell ref="B62:B65"/>
    <mergeCell ref="C62:C65"/>
    <mergeCell ref="D62:D65"/>
    <mergeCell ref="E62:E65"/>
  </mergeCells>
  <printOptions/>
  <pageMargins left="0.1968503937007874" right="0" top="0.3937007874015748" bottom="0.1968503937007874" header="0.5118110236220472" footer="0.5118110236220472"/>
  <pageSetup horizontalDpi="600" verticalDpi="600" orientation="landscape" paperSize="9" scale="55" r:id="rId1"/>
  <rowBreaks count="2" manualBreakCount="2">
    <brk id="75" max="18" man="1"/>
    <brk id="105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N21"/>
  <sheetViews>
    <sheetView tabSelected="1" view="pageBreakPreview" zoomScale="60" zoomScalePageLayoutView="0" workbookViewId="0" topLeftCell="A1">
      <selection activeCell="A12" sqref="A12:L12"/>
    </sheetView>
  </sheetViews>
  <sheetFormatPr defaultColWidth="9.00390625" defaultRowHeight="12.75"/>
  <cols>
    <col min="1" max="1" width="29.625" style="0" customWidth="1"/>
    <col min="2" max="2" width="15.75390625" style="0" customWidth="1"/>
    <col min="3" max="3" width="14.375" style="0" customWidth="1"/>
    <col min="4" max="4" width="12.75390625" style="0" bestFit="1" customWidth="1"/>
    <col min="5" max="5" width="13.625" style="0" bestFit="1" customWidth="1"/>
    <col min="6" max="6" width="12.75390625" style="0" bestFit="1" customWidth="1"/>
    <col min="7" max="8" width="13.875" style="0" bestFit="1" customWidth="1"/>
    <col min="9" max="9" width="12.75390625" style="0" bestFit="1" customWidth="1"/>
    <col min="10" max="10" width="12.375" style="0" customWidth="1"/>
    <col min="11" max="11" width="12.75390625" style="0" customWidth="1"/>
    <col min="12" max="12" width="12.625" style="0" customWidth="1"/>
    <col min="13" max="13" width="12.875" style="0" customWidth="1"/>
    <col min="14" max="14" width="13.25390625" style="0" customWidth="1"/>
    <col min="15" max="15" width="14.125" style="0" customWidth="1"/>
  </cols>
  <sheetData>
    <row r="1" spans="3:12" ht="12.75">
      <c r="C1" s="217" t="s">
        <v>39</v>
      </c>
      <c r="D1" s="217"/>
      <c r="E1" s="217"/>
      <c r="F1" s="217"/>
      <c r="G1" s="217"/>
      <c r="H1" s="217"/>
      <c r="I1" s="217"/>
      <c r="J1" s="217"/>
      <c r="K1" s="217"/>
      <c r="L1" s="217"/>
    </row>
    <row r="2" spans="3:12" ht="12.75">
      <c r="C2" s="217"/>
      <c r="D2" s="217"/>
      <c r="E2" s="217"/>
      <c r="F2" s="217"/>
      <c r="G2" s="217"/>
      <c r="H2" s="217"/>
      <c r="I2" s="217"/>
      <c r="J2" s="217"/>
      <c r="K2" s="217"/>
      <c r="L2" s="217"/>
    </row>
    <row r="4" spans="1:15" ht="34.5" customHeight="1">
      <c r="A4" s="7"/>
      <c r="B4" s="15" t="s">
        <v>21</v>
      </c>
      <c r="C4" s="16" t="s">
        <v>22</v>
      </c>
      <c r="D4" s="16" t="s">
        <v>23</v>
      </c>
      <c r="E4" s="16" t="s">
        <v>24</v>
      </c>
      <c r="F4" s="16" t="s">
        <v>25</v>
      </c>
      <c r="G4" s="16" t="s">
        <v>26</v>
      </c>
      <c r="H4" s="16" t="s">
        <v>27</v>
      </c>
      <c r="I4" s="16" t="s">
        <v>28</v>
      </c>
      <c r="J4" s="16" t="s">
        <v>29</v>
      </c>
      <c r="K4" s="16" t="s">
        <v>30</v>
      </c>
      <c r="L4" s="16" t="s">
        <v>31</v>
      </c>
      <c r="M4" s="16" t="s">
        <v>32</v>
      </c>
      <c r="N4" s="16" t="s">
        <v>33</v>
      </c>
      <c r="O4" s="15" t="s">
        <v>34</v>
      </c>
    </row>
    <row r="5" spans="1:15" ht="95.25" customHeight="1">
      <c r="A5" s="25" t="s">
        <v>35</v>
      </c>
      <c r="B5" s="17">
        <v>84800000</v>
      </c>
      <c r="C5" s="17">
        <v>84800000</v>
      </c>
      <c r="D5" s="17">
        <v>84800000</v>
      </c>
      <c r="E5" s="17">
        <v>94800000</v>
      </c>
      <c r="F5" s="17">
        <v>94800000</v>
      </c>
      <c r="G5" s="17">
        <v>94800000</v>
      </c>
      <c r="H5" s="17">
        <v>94800000</v>
      </c>
      <c r="I5" s="17">
        <v>94800000</v>
      </c>
      <c r="J5" s="17">
        <v>0</v>
      </c>
      <c r="K5" s="17">
        <v>0</v>
      </c>
      <c r="L5" s="17">
        <v>0</v>
      </c>
      <c r="M5" s="17">
        <v>0</v>
      </c>
      <c r="N5" s="17">
        <v>0</v>
      </c>
      <c r="O5" s="17">
        <v>0</v>
      </c>
    </row>
    <row r="6" spans="1:15" ht="114.75" customHeight="1">
      <c r="A6" s="18" t="s">
        <v>36</v>
      </c>
      <c r="B6" s="27">
        <v>0</v>
      </c>
      <c r="C6" s="27">
        <v>0</v>
      </c>
      <c r="D6" s="27">
        <v>0</v>
      </c>
      <c r="E6" s="27">
        <v>0</v>
      </c>
      <c r="F6" s="27">
        <v>0</v>
      </c>
      <c r="G6" s="27">
        <v>0</v>
      </c>
      <c r="H6" s="27">
        <v>0</v>
      </c>
      <c r="I6" s="27">
        <v>0</v>
      </c>
      <c r="J6" s="27">
        <v>0</v>
      </c>
      <c r="K6" s="27">
        <v>0</v>
      </c>
      <c r="L6" s="27">
        <v>0</v>
      </c>
      <c r="M6" s="27">
        <v>0</v>
      </c>
      <c r="N6" s="27">
        <v>0</v>
      </c>
      <c r="O6" s="27">
        <v>0</v>
      </c>
    </row>
    <row r="7" spans="1:15" ht="82.5" customHeight="1">
      <c r="A7" s="26" t="s">
        <v>37</v>
      </c>
      <c r="B7" s="27">
        <v>0</v>
      </c>
      <c r="C7" s="27">
        <v>0</v>
      </c>
      <c r="D7" s="27">
        <v>0</v>
      </c>
      <c r="E7" s="27">
        <v>0</v>
      </c>
      <c r="F7" s="27">
        <v>0</v>
      </c>
      <c r="G7" s="27">
        <v>0</v>
      </c>
      <c r="H7" s="27"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</row>
    <row r="8" spans="1:15" ht="118.5" customHeight="1">
      <c r="A8" s="18" t="s">
        <v>48</v>
      </c>
      <c r="B8" s="27">
        <v>0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</row>
    <row r="9" spans="1:15" ht="28.5" customHeight="1">
      <c r="A9" s="19" t="s">
        <v>38</v>
      </c>
      <c r="B9" s="17">
        <f>SUM(B5:B8)</f>
        <v>84800000</v>
      </c>
      <c r="C9" s="17">
        <f aca="true" t="shared" si="0" ref="C9:O9">SUM(C5:C8)</f>
        <v>84800000</v>
      </c>
      <c r="D9" s="17">
        <f t="shared" si="0"/>
        <v>84800000</v>
      </c>
      <c r="E9" s="17">
        <f t="shared" si="0"/>
        <v>94800000</v>
      </c>
      <c r="F9" s="17">
        <f t="shared" si="0"/>
        <v>94800000</v>
      </c>
      <c r="G9" s="17">
        <f t="shared" si="0"/>
        <v>94800000</v>
      </c>
      <c r="H9" s="17">
        <f t="shared" si="0"/>
        <v>94800000</v>
      </c>
      <c r="I9" s="17">
        <f t="shared" si="0"/>
        <v>94800000</v>
      </c>
      <c r="J9" s="17">
        <f t="shared" si="0"/>
        <v>0</v>
      </c>
      <c r="K9" s="17">
        <f t="shared" si="0"/>
        <v>0</v>
      </c>
      <c r="L9" s="17">
        <f t="shared" si="0"/>
        <v>0</v>
      </c>
      <c r="M9" s="17">
        <f t="shared" si="0"/>
        <v>0</v>
      </c>
      <c r="N9" s="17">
        <f t="shared" si="0"/>
        <v>0</v>
      </c>
      <c r="O9" s="17">
        <f t="shared" si="0"/>
        <v>0</v>
      </c>
    </row>
    <row r="10" ht="14.25">
      <c r="A10" s="20"/>
    </row>
    <row r="12" spans="1:144" ht="18" customHeight="1">
      <c r="A12" s="218" t="s">
        <v>85</v>
      </c>
      <c r="B12" s="218"/>
      <c r="C12" s="218"/>
      <c r="D12" s="218"/>
      <c r="E12" s="218"/>
      <c r="F12" s="218"/>
      <c r="G12" s="218"/>
      <c r="H12" s="218"/>
      <c r="I12" s="218"/>
      <c r="J12" s="218"/>
      <c r="K12" s="218"/>
      <c r="L12" s="218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</row>
    <row r="13" spans="1:144" ht="18" customHeight="1">
      <c r="A13" s="120"/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</row>
    <row r="14" spans="1:15" ht="20.25">
      <c r="A14" s="219" t="s">
        <v>62</v>
      </c>
      <c r="B14" s="219"/>
      <c r="C14" s="219"/>
      <c r="D14" s="219"/>
      <c r="E14" s="219"/>
      <c r="F14" s="219"/>
      <c r="G14" s="219"/>
      <c r="H14" s="219"/>
      <c r="I14" s="219"/>
      <c r="J14" s="219"/>
      <c r="K14" s="219"/>
      <c r="L14" s="219"/>
      <c r="M14" s="219"/>
      <c r="N14" s="219"/>
      <c r="O14" s="219"/>
    </row>
    <row r="15" ht="39.75" customHeight="1"/>
    <row r="16" spans="1:12" ht="20.25">
      <c r="A16" s="220"/>
      <c r="B16" s="220"/>
      <c r="C16" s="220"/>
      <c r="D16" s="220"/>
      <c r="E16" s="220"/>
      <c r="F16" s="220"/>
      <c r="G16" s="220"/>
      <c r="H16" s="220"/>
      <c r="K16" s="221"/>
      <c r="L16" s="221"/>
    </row>
    <row r="19" ht="1.5" customHeight="1"/>
    <row r="20" ht="27.75" customHeight="1">
      <c r="A20" s="52" t="s">
        <v>75</v>
      </c>
    </row>
    <row r="21" ht="19.5" customHeight="1">
      <c r="A21" s="52" t="s">
        <v>52</v>
      </c>
    </row>
  </sheetData>
  <sheetProtection/>
  <mergeCells count="5">
    <mergeCell ref="C1:L2"/>
    <mergeCell ref="A12:L12"/>
    <mergeCell ref="A14:O14"/>
    <mergeCell ref="A16:H16"/>
    <mergeCell ref="K16:L16"/>
  </mergeCells>
  <printOptions/>
  <pageMargins left="0" right="0" top="0.3937007874015748" bottom="0.5905511811023623" header="0.5118110236220472" footer="0.5118110236220472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Доход_3</dc:creator>
  <cp:keywords/>
  <dc:description/>
  <cp:lastModifiedBy>User</cp:lastModifiedBy>
  <cp:lastPrinted>2016-08-01T11:11:09Z</cp:lastPrinted>
  <dcterms:created xsi:type="dcterms:W3CDTF">2010-11-19T07:54:43Z</dcterms:created>
  <dcterms:modified xsi:type="dcterms:W3CDTF">2016-08-01T11:12:05Z</dcterms:modified>
  <cp:category/>
  <cp:version/>
  <cp:contentType/>
  <cp:contentStatus/>
</cp:coreProperties>
</file>