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 activeTab="2"/>
  </bookViews>
  <sheets>
    <sheet name="2017-2019" sheetId="1" r:id="rId1"/>
    <sheet name="Лист3" sheetId="3" r:id="rId2"/>
    <sheet name="2018-2020" sheetId="4" r:id="rId3"/>
  </sheets>
  <definedNames>
    <definedName name="_xlnm.Print_Titles" localSheetId="2">'2018-2020'!$4:$6</definedName>
  </definedNames>
  <calcPr calcId="145621"/>
</workbook>
</file>

<file path=xl/calcChain.xml><?xml version="1.0" encoding="utf-8"?>
<calcChain xmlns="http://schemas.openxmlformats.org/spreadsheetml/2006/main">
  <c r="O59" i="4" l="1"/>
  <c r="N59" i="4"/>
  <c r="M59" i="4"/>
  <c r="L59" i="4"/>
  <c r="K59" i="4"/>
  <c r="J59" i="4"/>
  <c r="I59" i="4"/>
  <c r="H59" i="4"/>
  <c r="G59" i="4"/>
  <c r="F59" i="4"/>
  <c r="E59" i="4"/>
  <c r="O55" i="4"/>
  <c r="N55" i="4"/>
  <c r="M55" i="4"/>
  <c r="L55" i="4"/>
  <c r="K55" i="4"/>
  <c r="J55" i="4"/>
  <c r="I55" i="4"/>
  <c r="H55" i="4"/>
  <c r="G55" i="4"/>
  <c r="F55" i="4"/>
  <c r="E55" i="4"/>
  <c r="D55" i="4"/>
  <c r="O49" i="4"/>
  <c r="L49" i="4"/>
  <c r="K49" i="4"/>
  <c r="I49" i="4"/>
  <c r="H49" i="4"/>
  <c r="G49" i="4"/>
  <c r="F49" i="4"/>
  <c r="E49" i="4"/>
  <c r="D49" i="4"/>
  <c r="J49" i="4"/>
  <c r="N49" i="4"/>
  <c r="O21" i="4"/>
  <c r="N21" i="4"/>
  <c r="M21" i="4"/>
  <c r="L21" i="4"/>
  <c r="K21" i="4"/>
  <c r="J21" i="4"/>
  <c r="I21" i="4"/>
  <c r="H21" i="4"/>
  <c r="G21" i="4"/>
  <c r="F21" i="4"/>
  <c r="E21" i="4"/>
  <c r="D21" i="4"/>
  <c r="O19" i="4"/>
  <c r="N19" i="4"/>
  <c r="M19" i="4"/>
  <c r="L19" i="4"/>
  <c r="K19" i="4"/>
  <c r="J19" i="4"/>
  <c r="I19" i="4"/>
  <c r="H19" i="4"/>
  <c r="G19" i="4"/>
  <c r="F19" i="4"/>
  <c r="E19" i="4"/>
  <c r="D19" i="4"/>
  <c r="M49" i="4" l="1"/>
  <c r="K49" i="1"/>
  <c r="H49" i="1"/>
  <c r="E49" i="1"/>
  <c r="G49" i="1"/>
  <c r="D49" i="1"/>
  <c r="E59" i="1" l="1"/>
  <c r="F59" i="1"/>
  <c r="G59" i="1"/>
  <c r="H59" i="1"/>
  <c r="I59" i="1"/>
  <c r="J59" i="1"/>
  <c r="K59" i="1"/>
  <c r="L59" i="1"/>
  <c r="M59" i="1"/>
  <c r="N59" i="1"/>
  <c r="O59" i="1"/>
  <c r="D59" i="1"/>
  <c r="E55" i="1"/>
  <c r="F55" i="1"/>
  <c r="G55" i="1"/>
  <c r="H55" i="1"/>
  <c r="I55" i="1"/>
  <c r="J55" i="1"/>
  <c r="K55" i="1"/>
  <c r="L55" i="1"/>
  <c r="M55" i="1"/>
  <c r="N55" i="1"/>
  <c r="O55" i="1"/>
  <c r="D55" i="1"/>
  <c r="F49" i="1"/>
  <c r="I49" i="1"/>
  <c r="L49" i="1"/>
  <c r="O49" i="1"/>
  <c r="E21" i="1"/>
  <c r="F21" i="1"/>
  <c r="G21" i="1"/>
  <c r="H21" i="1"/>
  <c r="I21" i="1"/>
  <c r="J21" i="1"/>
  <c r="K21" i="1"/>
  <c r="L21" i="1"/>
  <c r="M21" i="1"/>
  <c r="N21" i="1"/>
  <c r="O21" i="1"/>
  <c r="D21" i="1"/>
  <c r="E19" i="1"/>
  <c r="F19" i="1"/>
  <c r="G19" i="1"/>
  <c r="H19" i="1"/>
  <c r="I19" i="1"/>
  <c r="J19" i="1"/>
  <c r="K19" i="1"/>
  <c r="L19" i="1"/>
  <c r="M19" i="1"/>
  <c r="N19" i="1"/>
  <c r="O19" i="1"/>
  <c r="D19" i="1"/>
  <c r="N48" i="1" l="1"/>
  <c r="J48" i="1"/>
  <c r="M48" i="1" s="1"/>
  <c r="N47" i="1"/>
  <c r="J47" i="1"/>
  <c r="M47" i="1" s="1"/>
  <c r="N46" i="1"/>
  <c r="J46" i="1"/>
  <c r="M46" i="1" s="1"/>
  <c r="N45" i="1"/>
  <c r="J45" i="1"/>
  <c r="M45" i="1" s="1"/>
  <c r="N44" i="1"/>
  <c r="J44" i="1"/>
  <c r="M44" i="1" s="1"/>
  <c r="N43" i="1"/>
  <c r="J43" i="1"/>
  <c r="M43" i="1" s="1"/>
  <c r="N42" i="1"/>
  <c r="J42" i="1"/>
  <c r="M42" i="1" s="1"/>
  <c r="N41" i="1"/>
  <c r="J41" i="1"/>
  <c r="M41" i="1" s="1"/>
  <c r="N40" i="1"/>
  <c r="J40" i="1"/>
  <c r="M40" i="1" s="1"/>
  <c r="N39" i="1"/>
  <c r="J39" i="1"/>
  <c r="M39" i="1" s="1"/>
  <c r="N38" i="1"/>
  <c r="J38" i="1"/>
  <c r="M38" i="1" s="1"/>
  <c r="N37" i="1"/>
  <c r="J37" i="1"/>
  <c r="M37" i="1" s="1"/>
  <c r="N36" i="1"/>
  <c r="J36" i="1"/>
  <c r="M36" i="1" s="1"/>
  <c r="N35" i="1"/>
  <c r="J35" i="1"/>
  <c r="M35" i="1" s="1"/>
  <c r="N34" i="1"/>
  <c r="J34" i="1"/>
  <c r="M34" i="1" s="1"/>
  <c r="N33" i="1"/>
  <c r="J33" i="1"/>
  <c r="M33" i="1" s="1"/>
  <c r="N32" i="1"/>
  <c r="J32" i="1"/>
  <c r="M32" i="1" s="1"/>
  <c r="N31" i="1"/>
  <c r="J31" i="1"/>
  <c r="M31" i="1" s="1"/>
  <c r="N30" i="1"/>
  <c r="J30" i="1"/>
  <c r="M30" i="1" s="1"/>
  <c r="N29" i="1"/>
  <c r="J29" i="1"/>
  <c r="M29" i="1" s="1"/>
  <c r="N28" i="1"/>
  <c r="J28" i="1"/>
  <c r="M28" i="1" s="1"/>
  <c r="N27" i="1"/>
  <c r="J27" i="1"/>
  <c r="M27" i="1" s="1"/>
  <c r="N26" i="1"/>
  <c r="J26" i="1"/>
  <c r="M26" i="1" s="1"/>
  <c r="N25" i="1"/>
  <c r="J25" i="1"/>
  <c r="J49" i="1" s="1"/>
  <c r="N49" i="1" l="1"/>
  <c r="M25" i="1"/>
  <c r="M49" i="1" s="1"/>
</calcChain>
</file>

<file path=xl/sharedStrings.xml><?xml version="1.0" encoding="utf-8"?>
<sst xmlns="http://schemas.openxmlformats.org/spreadsheetml/2006/main" count="332" uniqueCount="68">
  <si>
    <t>Наименование муниципальной услуги</t>
  </si>
  <si>
    <t>Наименование показателя, характеризующего объем муниципальной услуги</t>
  </si>
  <si>
    <t>Текущий финансовый год</t>
  </si>
  <si>
    <t>Очередной  финансовый год</t>
  </si>
  <si>
    <t>Первый год планового периода</t>
  </si>
  <si>
    <t>Второй год планового периода</t>
  </si>
  <si>
    <t>Планируемый объем муниципальной услуги в натуральном выражении, единиц</t>
  </si>
  <si>
    <t>Расходы бюджета городского округа на предоставление муниципальной услуги, рублей</t>
  </si>
  <si>
    <t>Прогнозируемый объем средств от взимания платы за оказание муниципальной услуги, рублей</t>
  </si>
  <si>
    <t>Отдел образования Клинцовской городской адмнистрации</t>
  </si>
  <si>
    <t>МБОУ - Гимназия № 1</t>
  </si>
  <si>
    <t>МБОУ - СОШ № 2</t>
  </si>
  <si>
    <t>МБОУ - СОШ № 3</t>
  </si>
  <si>
    <t>МБОУ - СОШ № 4</t>
  </si>
  <si>
    <t>МБОУ - СОШ № 5</t>
  </si>
  <si>
    <t>МБОУ - СОШ № 6</t>
  </si>
  <si>
    <t>МБОУ - СОШ № 7</t>
  </si>
  <si>
    <t>МБОУ - СОШ № 8</t>
  </si>
  <si>
    <t>МБОУ - СОШ № 9</t>
  </si>
  <si>
    <t>Реализация основных общеобразовательных программ среднего общего образования</t>
  </si>
  <si>
    <t>Реализация основных общеобразовательных программ дошкольного образования</t>
  </si>
  <si>
    <t>МБОУ - Ардонская СОШ</t>
  </si>
  <si>
    <t>МБОУ - Займищенская СОШ</t>
  </si>
  <si>
    <t>МБОУ - Прогимназия № 1</t>
  </si>
  <si>
    <t>МБДОУ - детский сад № 2</t>
  </si>
  <si>
    <t>МБДОУ - детский сад № 3</t>
  </si>
  <si>
    <t>МБДОУ - детский сад № 7</t>
  </si>
  <si>
    <t>МБДОУ - детский сад № 8</t>
  </si>
  <si>
    <t>МБДОУ - детский сад № 10</t>
  </si>
  <si>
    <t>МБДОУ - детский сад № 11</t>
  </si>
  <si>
    <t>МБДОУ - детский сад № 12</t>
  </si>
  <si>
    <t>МБДОУ - детский сад № 13</t>
  </si>
  <si>
    <t>МБДОУ - детский сад № 14</t>
  </si>
  <si>
    <t>МБДОУ - детский сад № 15</t>
  </si>
  <si>
    <t>МБДОУ - детский сад № 17</t>
  </si>
  <si>
    <t>МБДОУ - детский сад № 18</t>
  </si>
  <si>
    <t>МБДОУ - детский сад № 20</t>
  </si>
  <si>
    <t>МБДОУ - детский сад № 22</t>
  </si>
  <si>
    <t>МБДОУ - детский сад № 23</t>
  </si>
  <si>
    <t>МБДОУ - детский сад № 24</t>
  </si>
  <si>
    <t>МБДОУ - детский сад № 25</t>
  </si>
  <si>
    <t>МБДОУ - детский сад № 26</t>
  </si>
  <si>
    <t>МБДОУ - детский сад № 27</t>
  </si>
  <si>
    <t>МБДОУ - детский сад № 28</t>
  </si>
  <si>
    <t>МБДОУ - детский сад № 29</t>
  </si>
  <si>
    <t>МБДОУ - детский сад № 30</t>
  </si>
  <si>
    <t>МБДОУ - детский сад № 31</t>
  </si>
  <si>
    <t>МБДОУ - детский сад № 32</t>
  </si>
  <si>
    <t>Реализация основных общеобразовательных программ начального общего образования</t>
  </si>
  <si>
    <t>Реализация дополнительных общеразвивающих программ</t>
  </si>
  <si>
    <t>МБУДО ДЮСШ им. В.И.Шкурного</t>
  </si>
  <si>
    <t>МБУДО ДЮСШ "Луч" им. В.Фридзона</t>
  </si>
  <si>
    <t>МБОУДОД ЦДТ</t>
  </si>
  <si>
    <t>МБОУДОД - СЮТ</t>
  </si>
  <si>
    <t>МБОУ - КГЦПМСС</t>
  </si>
  <si>
    <t>Ведение бухгалтерского учета бюджетными учреждениями, формирование регистров бухгалтерского учета</t>
  </si>
  <si>
    <t>Содержание (эксплуатация) имущества, находящегося в государственной (муниципальной) собственности</t>
  </si>
  <si>
    <t>Количество отчетов, подлежащих своду (единицы)</t>
  </si>
  <si>
    <t>Число обучающихся (Человек)</t>
  </si>
  <si>
    <t xml:space="preserve"> Эксплуатируемая площадь, всего, в т.ч. зданий прилегающей территории (Тысяча квадратных метров)</t>
  </si>
  <si>
    <t>Число человеко-часов пребывания (Человеко-час)</t>
  </si>
  <si>
    <t>Начальник отдела образования Клинцовской городской администрации</t>
  </si>
  <si>
    <t>Ж.А.Бурнос</t>
  </si>
  <si>
    <t>Наименование учреждения</t>
  </si>
  <si>
    <t>Сводная информация об оценке потребности в муниципальных услугах, предоставляемых муниципальными      учреждениями                                                                                                                                                 (к проекту бюджета  на 2017 год и на плановый период 2018 и 2019 годов)</t>
  </si>
  <si>
    <t>МБОУ - КЦОСО</t>
  </si>
  <si>
    <t>ИТОГО:</t>
  </si>
  <si>
    <t>Сводная информация об оценке потребности в муниципальных услугах, предоставляемых муниципальными      учреждениями                                                                                                                                                 (к проекту бюджета  на 2018 год и на плановый период 2019 и 2020 годов)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</si>
</sst>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5" fillId="0" borderId="0" xfId="0" applyFont="1"/>
    <xf numFmtId="3" fontId="3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3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3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2" xfId="0" applyFont="1" applyBorder="1"/>
    <xf numFmtId="3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3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view="pageBreakPreview" zoomScale="70" zoomScaleNormal="100" zoomScaleSheetLayoutView="70" workbookViewId="0">
      <selection activeCell="G11" sqref="G11"/>
    </sheetView>
  </sheetViews>
  <sheetFormatPr defaultRowHeight="15" x14ac:dyDescent="0.25"/>
  <cols>
    <col min="1" max="1" width="15.42578125" customWidth="1"/>
    <col min="2" max="2" width="14.140625" customWidth="1"/>
    <col min="3" max="3" width="12.7109375" customWidth="1"/>
    <col min="4" max="4" width="14.85546875" customWidth="1"/>
    <col min="5" max="5" width="15.85546875" customWidth="1"/>
    <col min="6" max="6" width="10.140625" customWidth="1"/>
    <col min="7" max="7" width="11.85546875" customWidth="1"/>
    <col min="8" max="8" width="19.28515625" customWidth="1"/>
    <col min="9" max="9" width="10.140625" customWidth="1"/>
    <col min="10" max="10" width="11.85546875" customWidth="1"/>
    <col min="11" max="11" width="15.5703125" customWidth="1"/>
    <col min="12" max="12" width="10.140625" customWidth="1"/>
    <col min="13" max="13" width="11.85546875" customWidth="1"/>
    <col min="14" max="14" width="15.7109375" customWidth="1"/>
    <col min="15" max="15" width="10.140625" customWidth="1"/>
  </cols>
  <sheetData>
    <row r="1" spans="1:15" ht="46.15" customHeight="1" x14ac:dyDescent="0.25">
      <c r="A1" s="67" t="s">
        <v>64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15" ht="26.45" customHeight="1" x14ac:dyDescent="0.25">
      <c r="A2" s="10"/>
      <c r="B2" s="67" t="s">
        <v>9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4" spans="1:15" ht="14.45" customHeight="1" x14ac:dyDescent="0.25">
      <c r="A4" s="68" t="s">
        <v>63</v>
      </c>
      <c r="B4" s="68" t="s">
        <v>0</v>
      </c>
      <c r="C4" s="68" t="s">
        <v>1</v>
      </c>
      <c r="D4" s="68" t="s">
        <v>2</v>
      </c>
      <c r="E4" s="68"/>
      <c r="F4" s="68"/>
      <c r="G4" s="68" t="s">
        <v>3</v>
      </c>
      <c r="H4" s="68"/>
      <c r="I4" s="68"/>
      <c r="J4" s="68" t="s">
        <v>4</v>
      </c>
      <c r="K4" s="68"/>
      <c r="L4" s="68"/>
      <c r="M4" s="68" t="s">
        <v>5</v>
      </c>
      <c r="N4" s="68"/>
      <c r="O4" s="68"/>
    </row>
    <row r="5" spans="1:15" ht="111" customHeight="1" x14ac:dyDescent="0.25">
      <c r="A5" s="68"/>
      <c r="B5" s="68"/>
      <c r="C5" s="68"/>
      <c r="D5" s="5" t="s">
        <v>6</v>
      </c>
      <c r="E5" s="5" t="s">
        <v>7</v>
      </c>
      <c r="F5" s="5" t="s">
        <v>8</v>
      </c>
      <c r="G5" s="5" t="s">
        <v>6</v>
      </c>
      <c r="H5" s="5" t="s">
        <v>7</v>
      </c>
      <c r="I5" s="5" t="s">
        <v>8</v>
      </c>
      <c r="J5" s="5" t="s">
        <v>6</v>
      </c>
      <c r="K5" s="5" t="s">
        <v>7</v>
      </c>
      <c r="L5" s="5" t="s">
        <v>8</v>
      </c>
      <c r="M5" s="5" t="s">
        <v>6</v>
      </c>
      <c r="N5" s="5" t="s">
        <v>7</v>
      </c>
      <c r="O5" s="5" t="s">
        <v>8</v>
      </c>
    </row>
    <row r="6" spans="1:15" x14ac:dyDescent="0.25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</row>
    <row r="7" spans="1:15" ht="72" x14ac:dyDescent="0.25">
      <c r="A7" s="14" t="s">
        <v>10</v>
      </c>
      <c r="B7" s="2" t="s">
        <v>19</v>
      </c>
      <c r="C7" s="2" t="s">
        <v>58</v>
      </c>
      <c r="D7" s="6">
        <v>815</v>
      </c>
      <c r="E7" s="7">
        <v>27090316.600000001</v>
      </c>
      <c r="F7" s="8"/>
      <c r="G7" s="6">
        <v>791</v>
      </c>
      <c r="H7" s="7">
        <v>27649791.370000001</v>
      </c>
      <c r="I7" s="8"/>
      <c r="J7" s="6">
        <v>791</v>
      </c>
      <c r="K7" s="7">
        <v>27605691.390000001</v>
      </c>
      <c r="L7" s="8"/>
      <c r="M7" s="6">
        <v>791</v>
      </c>
      <c r="N7" s="7">
        <v>27605691.390000001</v>
      </c>
      <c r="O7" s="8"/>
    </row>
    <row r="8" spans="1:15" ht="72" x14ac:dyDescent="0.25">
      <c r="A8" s="14" t="s">
        <v>11</v>
      </c>
      <c r="B8" s="2" t="s">
        <v>19</v>
      </c>
      <c r="C8" s="3" t="s">
        <v>58</v>
      </c>
      <c r="D8" s="6">
        <v>718</v>
      </c>
      <c r="E8" s="7">
        <v>19252023.460000001</v>
      </c>
      <c r="F8" s="8"/>
      <c r="G8" s="6">
        <v>775</v>
      </c>
      <c r="H8" s="7">
        <v>23734638.050000001</v>
      </c>
      <c r="I8" s="8"/>
      <c r="J8" s="6">
        <v>780</v>
      </c>
      <c r="K8" s="7">
        <v>23904133.739999998</v>
      </c>
      <c r="L8" s="8"/>
      <c r="M8" s="6">
        <v>780</v>
      </c>
      <c r="N8" s="7">
        <v>23904133.739999998</v>
      </c>
      <c r="O8" s="8"/>
    </row>
    <row r="9" spans="1:15" ht="72" x14ac:dyDescent="0.25">
      <c r="A9" s="14" t="s">
        <v>12</v>
      </c>
      <c r="B9" s="2" t="s">
        <v>19</v>
      </c>
      <c r="C9" s="3" t="s">
        <v>58</v>
      </c>
      <c r="D9" s="6">
        <v>1030</v>
      </c>
      <c r="E9" s="7">
        <v>28887254</v>
      </c>
      <c r="F9" s="8"/>
      <c r="G9" s="6">
        <v>1071</v>
      </c>
      <c r="H9" s="7">
        <v>34070431</v>
      </c>
      <c r="I9" s="8"/>
      <c r="J9" s="6">
        <v>1071</v>
      </c>
      <c r="K9" s="7">
        <v>34303982</v>
      </c>
      <c r="L9" s="8"/>
      <c r="M9" s="6">
        <v>1071</v>
      </c>
      <c r="N9" s="7">
        <v>34303982</v>
      </c>
      <c r="O9" s="8"/>
    </row>
    <row r="10" spans="1:15" ht="72" x14ac:dyDescent="0.25">
      <c r="A10" s="14" t="s">
        <v>13</v>
      </c>
      <c r="B10" s="2" t="s">
        <v>19</v>
      </c>
      <c r="C10" s="3" t="s">
        <v>58</v>
      </c>
      <c r="D10" s="9">
        <v>534</v>
      </c>
      <c r="E10" s="7">
        <v>16004910.550000001</v>
      </c>
      <c r="F10" s="8"/>
      <c r="G10" s="9">
        <v>557</v>
      </c>
      <c r="H10" s="7">
        <v>18025507</v>
      </c>
      <c r="I10" s="8"/>
      <c r="J10" s="9">
        <v>550</v>
      </c>
      <c r="K10" s="7">
        <v>18183094</v>
      </c>
      <c r="L10" s="8"/>
      <c r="M10" s="9">
        <v>554</v>
      </c>
      <c r="N10" s="7">
        <v>18183094</v>
      </c>
      <c r="O10" s="8"/>
    </row>
    <row r="11" spans="1:15" ht="72" x14ac:dyDescent="0.25">
      <c r="A11" s="16" t="s">
        <v>14</v>
      </c>
      <c r="B11" s="2" t="s">
        <v>19</v>
      </c>
      <c r="C11" s="3" t="s">
        <v>58</v>
      </c>
      <c r="D11" s="9">
        <v>268</v>
      </c>
      <c r="E11" s="7">
        <v>10300407</v>
      </c>
      <c r="F11" s="8"/>
      <c r="G11" s="9">
        <v>299</v>
      </c>
      <c r="H11" s="7">
        <v>11172329</v>
      </c>
      <c r="I11" s="8"/>
      <c r="J11" s="9">
        <v>299</v>
      </c>
      <c r="K11" s="7">
        <v>11514628</v>
      </c>
      <c r="L11" s="8"/>
      <c r="M11" s="9">
        <v>299</v>
      </c>
      <c r="N11" s="7">
        <v>11514628</v>
      </c>
      <c r="O11" s="8"/>
    </row>
    <row r="12" spans="1:15" ht="72" x14ac:dyDescent="0.25">
      <c r="A12" s="14" t="s">
        <v>15</v>
      </c>
      <c r="B12" s="2" t="s">
        <v>19</v>
      </c>
      <c r="C12" s="3" t="s">
        <v>58</v>
      </c>
      <c r="D12" s="9">
        <v>388</v>
      </c>
      <c r="E12" s="7">
        <v>12670801.359999999</v>
      </c>
      <c r="F12" s="8"/>
      <c r="G12" s="9">
        <v>397</v>
      </c>
      <c r="H12" s="7">
        <v>13799171.869999999</v>
      </c>
      <c r="I12" s="8"/>
      <c r="J12" s="9">
        <v>397</v>
      </c>
      <c r="K12" s="7">
        <v>14020253.08</v>
      </c>
      <c r="L12" s="8"/>
      <c r="M12" s="9">
        <v>397</v>
      </c>
      <c r="N12" s="7">
        <v>14020253.08</v>
      </c>
      <c r="O12" s="8"/>
    </row>
    <row r="13" spans="1:15" ht="72" x14ac:dyDescent="0.25">
      <c r="A13" s="14" t="s">
        <v>16</v>
      </c>
      <c r="B13" s="2" t="s">
        <v>19</v>
      </c>
      <c r="C13" s="3" t="s">
        <v>58</v>
      </c>
      <c r="D13" s="9">
        <v>558</v>
      </c>
      <c r="E13" s="7">
        <v>20489745</v>
      </c>
      <c r="F13" s="8"/>
      <c r="G13" s="9">
        <v>548</v>
      </c>
      <c r="H13" s="7">
        <v>21661165</v>
      </c>
      <c r="I13" s="8"/>
      <c r="J13" s="9">
        <v>548</v>
      </c>
      <c r="K13" s="7">
        <v>21626932</v>
      </c>
      <c r="L13" s="8"/>
      <c r="M13" s="9">
        <v>548</v>
      </c>
      <c r="N13" s="7">
        <v>21626932</v>
      </c>
      <c r="O13" s="8"/>
    </row>
    <row r="14" spans="1:15" ht="72" x14ac:dyDescent="0.25">
      <c r="A14" s="14" t="s">
        <v>17</v>
      </c>
      <c r="B14" s="2" t="s">
        <v>19</v>
      </c>
      <c r="C14" s="3" t="s">
        <v>58</v>
      </c>
      <c r="D14" s="9">
        <v>682</v>
      </c>
      <c r="E14" s="7">
        <v>18519782.41</v>
      </c>
      <c r="F14" s="8"/>
      <c r="G14" s="9">
        <v>710</v>
      </c>
      <c r="H14" s="7">
        <v>21807576.09</v>
      </c>
      <c r="I14" s="8"/>
      <c r="J14" s="9">
        <v>710</v>
      </c>
      <c r="K14" s="7">
        <v>21807576</v>
      </c>
      <c r="L14" s="8"/>
      <c r="M14" s="9">
        <v>710</v>
      </c>
      <c r="N14" s="7">
        <v>21807576</v>
      </c>
      <c r="O14" s="8"/>
    </row>
    <row r="15" spans="1:15" ht="72" x14ac:dyDescent="0.25">
      <c r="A15" s="14" t="s">
        <v>18</v>
      </c>
      <c r="B15" s="2" t="s">
        <v>19</v>
      </c>
      <c r="C15" s="3" t="s">
        <v>58</v>
      </c>
      <c r="D15" s="6">
        <v>1133</v>
      </c>
      <c r="E15" s="7">
        <v>38459657.299999997</v>
      </c>
      <c r="F15" s="8"/>
      <c r="G15" s="6">
        <v>1187</v>
      </c>
      <c r="H15" s="7">
        <v>40964874</v>
      </c>
      <c r="I15" s="8"/>
      <c r="J15" s="6">
        <v>1187</v>
      </c>
      <c r="K15" s="7">
        <v>41857921</v>
      </c>
      <c r="L15" s="8"/>
      <c r="M15" s="6">
        <v>1187</v>
      </c>
      <c r="N15" s="7">
        <v>41857921</v>
      </c>
      <c r="O15" s="8"/>
    </row>
    <row r="16" spans="1:15" ht="72" x14ac:dyDescent="0.25">
      <c r="A16" s="14" t="s">
        <v>21</v>
      </c>
      <c r="B16" s="2" t="s">
        <v>19</v>
      </c>
      <c r="C16" s="3" t="s">
        <v>58</v>
      </c>
      <c r="D16" s="6">
        <v>100</v>
      </c>
      <c r="E16" s="7">
        <v>8749835.8499999996</v>
      </c>
      <c r="F16" s="8"/>
      <c r="G16" s="6">
        <v>112</v>
      </c>
      <c r="H16" s="7">
        <v>9187817.1500000004</v>
      </c>
      <c r="I16" s="8"/>
      <c r="J16" s="6">
        <v>112</v>
      </c>
      <c r="K16" s="7">
        <v>9354672</v>
      </c>
      <c r="L16" s="8"/>
      <c r="M16" s="6">
        <v>112</v>
      </c>
      <c r="N16" s="7">
        <v>9354672</v>
      </c>
      <c r="O16" s="8"/>
    </row>
    <row r="17" spans="1:15" hidden="1" x14ac:dyDescent="0.25"/>
    <row r="18" spans="1:15" ht="72" x14ac:dyDescent="0.25">
      <c r="A18" s="14" t="s">
        <v>22</v>
      </c>
      <c r="B18" s="2" t="s">
        <v>19</v>
      </c>
      <c r="C18" s="3" t="s">
        <v>58</v>
      </c>
      <c r="D18" s="6">
        <v>271</v>
      </c>
      <c r="E18" s="7">
        <v>17998169.890000001</v>
      </c>
      <c r="F18" s="8"/>
      <c r="G18" s="6">
        <v>310</v>
      </c>
      <c r="H18" s="7">
        <v>22246436</v>
      </c>
      <c r="I18" s="8"/>
      <c r="J18" s="6">
        <v>310</v>
      </c>
      <c r="K18" s="7">
        <v>22188996</v>
      </c>
      <c r="L18" s="8"/>
      <c r="M18" s="6">
        <v>310</v>
      </c>
      <c r="N18" s="7">
        <v>22188996</v>
      </c>
      <c r="O18" s="8"/>
    </row>
    <row r="19" spans="1:15" x14ac:dyDescent="0.25">
      <c r="A19" s="19" t="s">
        <v>66</v>
      </c>
      <c r="B19" s="20"/>
      <c r="C19" s="20"/>
      <c r="D19" s="21">
        <f>SUM(D7:D18)</f>
        <v>6497</v>
      </c>
      <c r="E19" s="22">
        <f t="shared" ref="E19:O19" si="0">SUM(E7:E18)</f>
        <v>218422903.42000002</v>
      </c>
      <c r="F19" s="21">
        <f t="shared" si="0"/>
        <v>0</v>
      </c>
      <c r="G19" s="21">
        <f t="shared" si="0"/>
        <v>6757</v>
      </c>
      <c r="H19" s="22">
        <f t="shared" si="0"/>
        <v>244319736.53000003</v>
      </c>
      <c r="I19" s="21">
        <f t="shared" si="0"/>
        <v>0</v>
      </c>
      <c r="J19" s="21">
        <f t="shared" si="0"/>
        <v>6755</v>
      </c>
      <c r="K19" s="22">
        <f t="shared" si="0"/>
        <v>246367879.20999998</v>
      </c>
      <c r="L19" s="21">
        <f t="shared" si="0"/>
        <v>0</v>
      </c>
      <c r="M19" s="21">
        <f t="shared" si="0"/>
        <v>6759</v>
      </c>
      <c r="N19" s="22">
        <f t="shared" si="0"/>
        <v>246367879.20999998</v>
      </c>
      <c r="O19" s="21">
        <f t="shared" si="0"/>
        <v>0</v>
      </c>
    </row>
    <row r="20" spans="1:15" ht="84" x14ac:dyDescent="0.25">
      <c r="A20" s="16" t="s">
        <v>23</v>
      </c>
      <c r="B20" s="2" t="s">
        <v>48</v>
      </c>
      <c r="C20" s="3" t="s">
        <v>58</v>
      </c>
      <c r="D20" s="6">
        <v>105</v>
      </c>
      <c r="E20" s="7">
        <v>3208031.07</v>
      </c>
      <c r="F20" s="8"/>
      <c r="G20" s="6">
        <v>114</v>
      </c>
      <c r="H20" s="7">
        <v>6576276.0499999998</v>
      </c>
      <c r="I20" s="8"/>
      <c r="J20" s="6">
        <v>114</v>
      </c>
      <c r="K20" s="7">
        <v>6576276.0499999998</v>
      </c>
      <c r="L20" s="8"/>
      <c r="M20" s="6">
        <v>114</v>
      </c>
      <c r="N20" s="7">
        <v>6576276.0499999998</v>
      </c>
      <c r="O20" s="8"/>
    </row>
    <row r="21" spans="1:15" x14ac:dyDescent="0.25">
      <c r="A21" s="19" t="s">
        <v>66</v>
      </c>
      <c r="B21" s="20"/>
      <c r="C21" s="20"/>
      <c r="D21" s="21">
        <f>D20</f>
        <v>105</v>
      </c>
      <c r="E21" s="22">
        <f t="shared" ref="E21:O21" si="1">E20</f>
        <v>3208031.07</v>
      </c>
      <c r="F21" s="21">
        <f t="shared" si="1"/>
        <v>0</v>
      </c>
      <c r="G21" s="21">
        <f t="shared" si="1"/>
        <v>114</v>
      </c>
      <c r="H21" s="22">
        <f t="shared" si="1"/>
        <v>6576276.0499999998</v>
      </c>
      <c r="I21" s="21">
        <f t="shared" si="1"/>
        <v>0</v>
      </c>
      <c r="J21" s="21">
        <f t="shared" si="1"/>
        <v>114</v>
      </c>
      <c r="K21" s="22">
        <f t="shared" si="1"/>
        <v>6576276.0499999998</v>
      </c>
      <c r="L21" s="21">
        <f t="shared" si="1"/>
        <v>0</v>
      </c>
      <c r="M21" s="21">
        <f t="shared" si="1"/>
        <v>114</v>
      </c>
      <c r="N21" s="22">
        <f t="shared" si="1"/>
        <v>6576276.0499999998</v>
      </c>
      <c r="O21" s="21">
        <f t="shared" si="1"/>
        <v>0</v>
      </c>
    </row>
    <row r="22" spans="1:15" ht="72" x14ac:dyDescent="0.25">
      <c r="A22" s="14" t="s">
        <v>21</v>
      </c>
      <c r="B22" s="18" t="s">
        <v>20</v>
      </c>
      <c r="C22" s="18" t="s">
        <v>58</v>
      </c>
      <c r="D22" s="6">
        <v>25</v>
      </c>
      <c r="E22" s="7">
        <v>1671673</v>
      </c>
      <c r="F22" s="8"/>
      <c r="G22" s="6">
        <v>20</v>
      </c>
      <c r="H22" s="7">
        <v>1303101</v>
      </c>
      <c r="I22" s="8"/>
      <c r="J22" s="6">
        <v>20</v>
      </c>
      <c r="K22" s="7">
        <v>1303101</v>
      </c>
      <c r="L22" s="8"/>
      <c r="M22" s="6">
        <v>20</v>
      </c>
      <c r="N22" s="7">
        <v>1303101</v>
      </c>
      <c r="O22" s="8"/>
    </row>
    <row r="23" spans="1:15" ht="72" x14ac:dyDescent="0.25">
      <c r="A23" s="14" t="s">
        <v>22</v>
      </c>
      <c r="B23" s="18" t="s">
        <v>20</v>
      </c>
      <c r="C23" s="18" t="s">
        <v>58</v>
      </c>
      <c r="D23" s="6">
        <v>20</v>
      </c>
      <c r="E23" s="7">
        <v>1394815</v>
      </c>
      <c r="F23" s="8"/>
      <c r="G23" s="6">
        <v>22</v>
      </c>
      <c r="H23" s="7">
        <v>1380993</v>
      </c>
      <c r="I23" s="8"/>
      <c r="J23" s="6">
        <v>22</v>
      </c>
      <c r="K23" s="7">
        <v>1380993</v>
      </c>
      <c r="L23" s="8"/>
      <c r="M23" s="6">
        <v>22</v>
      </c>
      <c r="N23" s="7">
        <v>1380993</v>
      </c>
      <c r="O23" s="8"/>
    </row>
    <row r="24" spans="1:15" ht="72" x14ac:dyDescent="0.25">
      <c r="A24" s="16" t="s">
        <v>23</v>
      </c>
      <c r="B24" s="18" t="s">
        <v>20</v>
      </c>
      <c r="C24" s="18" t="s">
        <v>58</v>
      </c>
      <c r="D24" s="6">
        <v>143</v>
      </c>
      <c r="E24" s="7">
        <v>8723411.9800000004</v>
      </c>
      <c r="F24" s="8"/>
      <c r="G24" s="6">
        <v>143</v>
      </c>
      <c r="H24" s="7">
        <v>6568248.0199999996</v>
      </c>
      <c r="I24" s="8"/>
      <c r="J24" s="6">
        <v>143</v>
      </c>
      <c r="K24" s="7">
        <v>6704885.9500000002</v>
      </c>
      <c r="L24" s="8"/>
      <c r="M24" s="6">
        <v>143</v>
      </c>
      <c r="N24" s="7">
        <v>6704885.9500000002</v>
      </c>
      <c r="O24" s="8"/>
    </row>
    <row r="25" spans="1:15" ht="72" x14ac:dyDescent="0.25">
      <c r="A25" s="14" t="s">
        <v>24</v>
      </c>
      <c r="B25" s="2" t="s">
        <v>20</v>
      </c>
      <c r="C25" s="3" t="s">
        <v>58</v>
      </c>
      <c r="D25" s="14">
        <v>115</v>
      </c>
      <c r="E25" s="15">
        <v>6123131.4400000004</v>
      </c>
      <c r="F25" s="14"/>
      <c r="G25" s="14">
        <v>126</v>
      </c>
      <c r="H25" s="15">
        <v>6902894.3300000001</v>
      </c>
      <c r="I25" s="14"/>
      <c r="J25" s="14">
        <f>G25</f>
        <v>126</v>
      </c>
      <c r="K25" s="15">
        <v>7040825.8700000001</v>
      </c>
      <c r="L25" s="14"/>
      <c r="M25" s="14">
        <f>J25</f>
        <v>126</v>
      </c>
      <c r="N25" s="15">
        <f>K25</f>
        <v>7040825.8700000001</v>
      </c>
      <c r="O25" s="14"/>
    </row>
    <row r="26" spans="1:15" ht="72" x14ac:dyDescent="0.25">
      <c r="A26" s="14" t="s">
        <v>25</v>
      </c>
      <c r="B26" s="2" t="s">
        <v>20</v>
      </c>
      <c r="C26" s="3" t="s">
        <v>58</v>
      </c>
      <c r="D26" s="14">
        <v>45</v>
      </c>
      <c r="E26" s="15">
        <v>2411488.69</v>
      </c>
      <c r="F26" s="14"/>
      <c r="G26" s="14">
        <v>50</v>
      </c>
      <c r="H26" s="15">
        <v>4065512.1</v>
      </c>
      <c r="I26" s="14"/>
      <c r="J26" s="14">
        <f t="shared" ref="J26:J48" si="2">G26</f>
        <v>50</v>
      </c>
      <c r="K26" s="7">
        <v>4011244.01</v>
      </c>
      <c r="L26" s="9"/>
      <c r="M26" s="14">
        <f t="shared" ref="M26:N48" si="3">J26</f>
        <v>50</v>
      </c>
      <c r="N26" s="15">
        <f t="shared" si="3"/>
        <v>4011244.01</v>
      </c>
      <c r="O26" s="9"/>
    </row>
    <row r="27" spans="1:15" ht="72" x14ac:dyDescent="0.25">
      <c r="A27" s="14" t="s">
        <v>26</v>
      </c>
      <c r="B27" s="2" t="s">
        <v>20</v>
      </c>
      <c r="C27" s="3" t="s">
        <v>58</v>
      </c>
      <c r="D27" s="14">
        <v>158</v>
      </c>
      <c r="E27" s="15">
        <v>7969995.6399999997</v>
      </c>
      <c r="F27" s="14"/>
      <c r="G27" s="14">
        <v>148</v>
      </c>
      <c r="H27" s="15">
        <v>7894781.8200000003</v>
      </c>
      <c r="I27" s="14"/>
      <c r="J27" s="14">
        <f t="shared" si="2"/>
        <v>148</v>
      </c>
      <c r="K27" s="7">
        <v>8073390.4400000004</v>
      </c>
      <c r="L27" s="9"/>
      <c r="M27" s="14">
        <f t="shared" si="3"/>
        <v>148</v>
      </c>
      <c r="N27" s="15">
        <f t="shared" si="3"/>
        <v>8073390.4400000004</v>
      </c>
      <c r="O27" s="9"/>
    </row>
    <row r="28" spans="1:15" ht="72" x14ac:dyDescent="0.25">
      <c r="A28" s="14" t="s">
        <v>27</v>
      </c>
      <c r="B28" s="2" t="s">
        <v>20</v>
      </c>
      <c r="C28" s="3" t="s">
        <v>58</v>
      </c>
      <c r="D28" s="14">
        <v>146</v>
      </c>
      <c r="E28" s="15">
        <v>7657382.3099999996</v>
      </c>
      <c r="F28" s="14"/>
      <c r="G28" s="14">
        <v>128</v>
      </c>
      <c r="H28" s="15">
        <v>7527543.0300000003</v>
      </c>
      <c r="I28" s="14"/>
      <c r="J28" s="14">
        <f t="shared" si="2"/>
        <v>128</v>
      </c>
      <c r="K28" s="7">
        <v>7586833.5099999998</v>
      </c>
      <c r="L28" s="9"/>
      <c r="M28" s="14">
        <f t="shared" si="3"/>
        <v>128</v>
      </c>
      <c r="N28" s="15">
        <f t="shared" si="3"/>
        <v>7586833.5099999998</v>
      </c>
      <c r="O28" s="9"/>
    </row>
    <row r="29" spans="1:15" ht="72" x14ac:dyDescent="0.25">
      <c r="A29" s="14" t="s">
        <v>28</v>
      </c>
      <c r="B29" s="2" t="s">
        <v>20</v>
      </c>
      <c r="C29" s="3" t="s">
        <v>58</v>
      </c>
      <c r="D29" s="9">
        <v>97</v>
      </c>
      <c r="E29" s="7">
        <v>5320282.1500000004</v>
      </c>
      <c r="F29" s="9"/>
      <c r="G29" s="14">
        <v>104</v>
      </c>
      <c r="H29" s="7">
        <v>5638529.7999999998</v>
      </c>
      <c r="I29" s="9"/>
      <c r="J29" s="14">
        <f t="shared" si="2"/>
        <v>104</v>
      </c>
      <c r="K29" s="7">
        <v>5723869.6600000001</v>
      </c>
      <c r="L29" s="9"/>
      <c r="M29" s="14">
        <f t="shared" si="3"/>
        <v>104</v>
      </c>
      <c r="N29" s="15">
        <f t="shared" si="3"/>
        <v>5723869.6600000001</v>
      </c>
      <c r="O29" s="9"/>
    </row>
    <row r="30" spans="1:15" ht="72" x14ac:dyDescent="0.25">
      <c r="A30" s="14" t="s">
        <v>29</v>
      </c>
      <c r="B30" s="2" t="s">
        <v>20</v>
      </c>
      <c r="C30" s="3" t="s">
        <v>58</v>
      </c>
      <c r="D30" s="9">
        <v>138</v>
      </c>
      <c r="E30" s="7">
        <v>7639211.1100000003</v>
      </c>
      <c r="F30" s="9"/>
      <c r="G30" s="14">
        <v>136</v>
      </c>
      <c r="H30" s="7">
        <v>8013633.3499999996</v>
      </c>
      <c r="I30" s="9"/>
      <c r="J30" s="14">
        <f t="shared" si="2"/>
        <v>136</v>
      </c>
      <c r="K30" s="7">
        <v>8186126.3600000003</v>
      </c>
      <c r="L30" s="9"/>
      <c r="M30" s="14">
        <f t="shared" si="3"/>
        <v>136</v>
      </c>
      <c r="N30" s="15">
        <f t="shared" si="3"/>
        <v>8186126.3600000003</v>
      </c>
      <c r="O30" s="9"/>
    </row>
    <row r="31" spans="1:15" ht="72" x14ac:dyDescent="0.25">
      <c r="A31" s="14" t="s">
        <v>30</v>
      </c>
      <c r="B31" s="2" t="s">
        <v>20</v>
      </c>
      <c r="C31" s="3" t="s">
        <v>58</v>
      </c>
      <c r="D31" s="9">
        <v>118</v>
      </c>
      <c r="E31" s="7">
        <v>5991692.1900000004</v>
      </c>
      <c r="F31" s="9"/>
      <c r="G31" s="14">
        <v>116</v>
      </c>
      <c r="H31" s="7">
        <v>6123505.2999999998</v>
      </c>
      <c r="I31" s="9"/>
      <c r="J31" s="14">
        <f t="shared" si="2"/>
        <v>116</v>
      </c>
      <c r="K31" s="7">
        <v>6208323.46</v>
      </c>
      <c r="L31" s="9"/>
      <c r="M31" s="14">
        <f t="shared" si="3"/>
        <v>116</v>
      </c>
      <c r="N31" s="15">
        <f t="shared" si="3"/>
        <v>6208323.46</v>
      </c>
      <c r="O31" s="9"/>
    </row>
    <row r="32" spans="1:15" ht="72" x14ac:dyDescent="0.25">
      <c r="A32" s="14" t="s">
        <v>31</v>
      </c>
      <c r="B32" s="2" t="s">
        <v>20</v>
      </c>
      <c r="C32" s="3" t="s">
        <v>58</v>
      </c>
      <c r="D32" s="9">
        <v>66</v>
      </c>
      <c r="E32" s="7">
        <v>4164507.59</v>
      </c>
      <c r="F32" s="9"/>
      <c r="G32" s="14">
        <v>50</v>
      </c>
      <c r="H32" s="7">
        <v>3813393.95</v>
      </c>
      <c r="I32" s="9"/>
      <c r="J32" s="14">
        <f t="shared" si="2"/>
        <v>50</v>
      </c>
      <c r="K32" s="7">
        <v>3859413.33</v>
      </c>
      <c r="L32" s="9"/>
      <c r="M32" s="14">
        <f t="shared" si="3"/>
        <v>50</v>
      </c>
      <c r="N32" s="15">
        <f t="shared" si="3"/>
        <v>3859413.33</v>
      </c>
      <c r="O32" s="9"/>
    </row>
    <row r="33" spans="1:15" ht="72" x14ac:dyDescent="0.25">
      <c r="A33" s="14" t="s">
        <v>32</v>
      </c>
      <c r="B33" s="2" t="s">
        <v>20</v>
      </c>
      <c r="C33" s="3" t="s">
        <v>58</v>
      </c>
      <c r="D33" s="9">
        <v>69</v>
      </c>
      <c r="E33" s="7">
        <v>5691151.3700000001</v>
      </c>
      <c r="F33" s="9"/>
      <c r="G33" s="14">
        <v>78</v>
      </c>
      <c r="H33" s="7">
        <v>5477516.71</v>
      </c>
      <c r="I33" s="9"/>
      <c r="J33" s="14">
        <f t="shared" si="2"/>
        <v>78</v>
      </c>
      <c r="K33" s="7">
        <v>5588429.1200000001</v>
      </c>
      <c r="L33" s="9"/>
      <c r="M33" s="14">
        <f t="shared" si="3"/>
        <v>78</v>
      </c>
      <c r="N33" s="15">
        <f t="shared" si="3"/>
        <v>5588429.1200000001</v>
      </c>
      <c r="O33" s="9"/>
    </row>
    <row r="34" spans="1:15" ht="72" x14ac:dyDescent="0.25">
      <c r="A34" s="14" t="s">
        <v>33</v>
      </c>
      <c r="B34" s="2" t="s">
        <v>20</v>
      </c>
      <c r="C34" s="3" t="s">
        <v>58</v>
      </c>
      <c r="D34" s="9">
        <v>152</v>
      </c>
      <c r="E34" s="7">
        <v>8939217.1999999993</v>
      </c>
      <c r="F34" s="9"/>
      <c r="G34" s="14">
        <v>127</v>
      </c>
      <c r="H34" s="7">
        <v>8129209.4199999999</v>
      </c>
      <c r="I34" s="9"/>
      <c r="J34" s="14">
        <f t="shared" si="2"/>
        <v>127</v>
      </c>
      <c r="K34" s="7">
        <v>8224627.5700000003</v>
      </c>
      <c r="L34" s="9"/>
      <c r="M34" s="14">
        <f t="shared" si="3"/>
        <v>127</v>
      </c>
      <c r="N34" s="15">
        <f t="shared" si="3"/>
        <v>8224627.5700000003</v>
      </c>
      <c r="O34" s="9"/>
    </row>
    <row r="35" spans="1:15" ht="72" x14ac:dyDescent="0.25">
      <c r="A35" s="14" t="s">
        <v>34</v>
      </c>
      <c r="B35" s="2" t="s">
        <v>20</v>
      </c>
      <c r="C35" s="3" t="s">
        <v>58</v>
      </c>
      <c r="D35" s="9">
        <v>236</v>
      </c>
      <c r="E35" s="7">
        <v>12241856.869999999</v>
      </c>
      <c r="F35" s="9"/>
      <c r="G35" s="14">
        <v>232</v>
      </c>
      <c r="H35" s="7">
        <v>11856422.699999999</v>
      </c>
      <c r="I35" s="9"/>
      <c r="J35" s="14">
        <f t="shared" si="2"/>
        <v>232</v>
      </c>
      <c r="K35" s="7">
        <v>12132411.52</v>
      </c>
      <c r="L35" s="9"/>
      <c r="M35" s="14">
        <f t="shared" si="3"/>
        <v>232</v>
      </c>
      <c r="N35" s="15">
        <f t="shared" si="3"/>
        <v>12132411.52</v>
      </c>
      <c r="O35" s="9"/>
    </row>
    <row r="36" spans="1:15" ht="72" x14ac:dyDescent="0.25">
      <c r="A36" s="14" t="s">
        <v>35</v>
      </c>
      <c r="B36" s="2" t="s">
        <v>20</v>
      </c>
      <c r="C36" s="3" t="s">
        <v>58</v>
      </c>
      <c r="D36" s="9">
        <v>36</v>
      </c>
      <c r="E36" s="7">
        <v>2781987.56</v>
      </c>
      <c r="F36" s="9"/>
      <c r="G36" s="14">
        <v>41</v>
      </c>
      <c r="H36" s="7">
        <v>2999161.97</v>
      </c>
      <c r="I36" s="9"/>
      <c r="J36" s="14">
        <f t="shared" si="2"/>
        <v>41</v>
      </c>
      <c r="K36" s="7">
        <v>3008011.1</v>
      </c>
      <c r="L36" s="9"/>
      <c r="M36" s="14">
        <f t="shared" si="3"/>
        <v>41</v>
      </c>
      <c r="N36" s="15">
        <f t="shared" si="3"/>
        <v>3008011.1</v>
      </c>
      <c r="O36" s="9"/>
    </row>
    <row r="37" spans="1:15" ht="72" x14ac:dyDescent="0.25">
      <c r="A37" s="14" t="s">
        <v>36</v>
      </c>
      <c r="B37" s="2" t="s">
        <v>20</v>
      </c>
      <c r="C37" s="3" t="s">
        <v>58</v>
      </c>
      <c r="D37" s="9">
        <v>125</v>
      </c>
      <c r="E37" s="7">
        <v>6896332.3799999999</v>
      </c>
      <c r="F37" s="9"/>
      <c r="G37" s="14">
        <v>122</v>
      </c>
      <c r="H37" s="7">
        <v>6469048.4299999997</v>
      </c>
      <c r="I37" s="9"/>
      <c r="J37" s="14">
        <f t="shared" si="2"/>
        <v>122</v>
      </c>
      <c r="K37" s="7">
        <v>6598457.4400000004</v>
      </c>
      <c r="L37" s="9"/>
      <c r="M37" s="14">
        <f t="shared" si="3"/>
        <v>122</v>
      </c>
      <c r="N37" s="15">
        <f t="shared" si="3"/>
        <v>6598457.4400000004</v>
      </c>
      <c r="O37" s="9"/>
    </row>
    <row r="38" spans="1:15" ht="72" x14ac:dyDescent="0.25">
      <c r="A38" s="14" t="s">
        <v>37</v>
      </c>
      <c r="B38" s="2" t="s">
        <v>20</v>
      </c>
      <c r="C38" s="3" t="s">
        <v>58</v>
      </c>
      <c r="D38" s="9">
        <v>146</v>
      </c>
      <c r="E38" s="7">
        <v>7912512.79</v>
      </c>
      <c r="F38" s="9"/>
      <c r="G38" s="14">
        <v>142</v>
      </c>
      <c r="H38" s="7">
        <v>7387867.5899999999</v>
      </c>
      <c r="I38" s="9"/>
      <c r="J38" s="14">
        <f t="shared" si="2"/>
        <v>142</v>
      </c>
      <c r="K38" s="7">
        <v>7500074.3099999996</v>
      </c>
      <c r="L38" s="9"/>
      <c r="M38" s="14">
        <f t="shared" si="3"/>
        <v>142</v>
      </c>
      <c r="N38" s="15">
        <f t="shared" si="3"/>
        <v>7500074.3099999996</v>
      </c>
      <c r="O38" s="9"/>
    </row>
    <row r="39" spans="1:15" ht="72" x14ac:dyDescent="0.25">
      <c r="A39" s="14" t="s">
        <v>38</v>
      </c>
      <c r="B39" s="2" t="s">
        <v>20</v>
      </c>
      <c r="C39" s="3" t="s">
        <v>58</v>
      </c>
      <c r="D39" s="9">
        <v>97</v>
      </c>
      <c r="E39" s="7">
        <v>5796792.7400000002</v>
      </c>
      <c r="F39" s="9"/>
      <c r="G39" s="14">
        <v>105</v>
      </c>
      <c r="H39" s="7">
        <v>5975456.1900000004</v>
      </c>
      <c r="I39" s="9"/>
      <c r="J39" s="14">
        <f t="shared" si="2"/>
        <v>105</v>
      </c>
      <c r="K39" s="7">
        <v>6140072.9900000002</v>
      </c>
      <c r="L39" s="9"/>
      <c r="M39" s="14">
        <f t="shared" si="3"/>
        <v>105</v>
      </c>
      <c r="N39" s="15">
        <f t="shared" si="3"/>
        <v>6140072.9900000002</v>
      </c>
      <c r="O39" s="9"/>
    </row>
    <row r="40" spans="1:15" ht="72" x14ac:dyDescent="0.25">
      <c r="A40" s="14" t="s">
        <v>39</v>
      </c>
      <c r="B40" s="2" t="s">
        <v>20</v>
      </c>
      <c r="C40" s="3" t="s">
        <v>58</v>
      </c>
      <c r="D40" s="9">
        <v>43</v>
      </c>
      <c r="E40" s="7">
        <v>3161473.5</v>
      </c>
      <c r="F40" s="9"/>
      <c r="G40" s="14">
        <v>35</v>
      </c>
      <c r="H40" s="7">
        <v>2845688.22</v>
      </c>
      <c r="I40" s="9"/>
      <c r="J40" s="14">
        <f t="shared" si="2"/>
        <v>35</v>
      </c>
      <c r="K40" s="7">
        <v>2854605.21</v>
      </c>
      <c r="L40" s="9"/>
      <c r="M40" s="14">
        <f t="shared" si="3"/>
        <v>35</v>
      </c>
      <c r="N40" s="15">
        <f t="shared" si="3"/>
        <v>2854605.21</v>
      </c>
      <c r="O40" s="9"/>
    </row>
    <row r="41" spans="1:15" ht="72" x14ac:dyDescent="0.25">
      <c r="A41" s="14" t="s">
        <v>40</v>
      </c>
      <c r="B41" s="2" t="s">
        <v>20</v>
      </c>
      <c r="C41" s="3" t="s">
        <v>58</v>
      </c>
      <c r="D41" s="9">
        <v>138</v>
      </c>
      <c r="E41" s="7">
        <v>7794527.4199999999</v>
      </c>
      <c r="F41" s="9"/>
      <c r="G41" s="14">
        <v>142</v>
      </c>
      <c r="H41" s="7">
        <v>7517503.3600000003</v>
      </c>
      <c r="I41" s="9"/>
      <c r="J41" s="14">
        <f t="shared" si="2"/>
        <v>142</v>
      </c>
      <c r="K41" s="7">
        <v>7689120.7800000003</v>
      </c>
      <c r="L41" s="9"/>
      <c r="M41" s="14">
        <f t="shared" si="3"/>
        <v>142</v>
      </c>
      <c r="N41" s="15">
        <f t="shared" si="3"/>
        <v>7689120.7800000003</v>
      </c>
      <c r="O41" s="9"/>
    </row>
    <row r="42" spans="1:15" ht="72" x14ac:dyDescent="0.25">
      <c r="A42" s="14" t="s">
        <v>41</v>
      </c>
      <c r="B42" s="2" t="s">
        <v>20</v>
      </c>
      <c r="C42" s="3" t="s">
        <v>58</v>
      </c>
      <c r="D42" s="9">
        <v>169</v>
      </c>
      <c r="E42" s="7">
        <v>8426959.9900000002</v>
      </c>
      <c r="F42" s="9"/>
      <c r="G42" s="14">
        <v>165</v>
      </c>
      <c r="H42" s="7">
        <v>8607279.3699999992</v>
      </c>
      <c r="I42" s="9"/>
      <c r="J42" s="14">
        <f t="shared" si="2"/>
        <v>165</v>
      </c>
      <c r="K42" s="7">
        <v>8755138.5899999999</v>
      </c>
      <c r="L42" s="9"/>
      <c r="M42" s="14">
        <f t="shared" si="3"/>
        <v>165</v>
      </c>
      <c r="N42" s="15">
        <f t="shared" si="3"/>
        <v>8755138.5899999999</v>
      </c>
      <c r="O42" s="9"/>
    </row>
    <row r="43" spans="1:15" ht="72" x14ac:dyDescent="0.25">
      <c r="A43" s="14" t="s">
        <v>42</v>
      </c>
      <c r="B43" s="2" t="s">
        <v>20</v>
      </c>
      <c r="C43" s="3" t="s">
        <v>58</v>
      </c>
      <c r="D43" s="9">
        <v>261</v>
      </c>
      <c r="E43" s="7">
        <v>12398450.939999999</v>
      </c>
      <c r="F43" s="9"/>
      <c r="G43" s="14">
        <v>248</v>
      </c>
      <c r="H43" s="7">
        <v>12320380.279999999</v>
      </c>
      <c r="I43" s="9"/>
      <c r="J43" s="14">
        <f t="shared" si="2"/>
        <v>248</v>
      </c>
      <c r="K43" s="7">
        <v>12564224.800000001</v>
      </c>
      <c r="L43" s="9"/>
      <c r="M43" s="14">
        <f t="shared" si="3"/>
        <v>248</v>
      </c>
      <c r="N43" s="15">
        <f t="shared" si="3"/>
        <v>12564224.800000001</v>
      </c>
      <c r="O43" s="9"/>
    </row>
    <row r="44" spans="1:15" ht="72" x14ac:dyDescent="0.25">
      <c r="A44" s="14" t="s">
        <v>43</v>
      </c>
      <c r="B44" s="2" t="s">
        <v>20</v>
      </c>
      <c r="C44" s="3" t="s">
        <v>58</v>
      </c>
      <c r="D44" s="9">
        <v>241</v>
      </c>
      <c r="E44" s="7">
        <v>11819086.470000001</v>
      </c>
      <c r="F44" s="9"/>
      <c r="G44" s="14">
        <v>226</v>
      </c>
      <c r="H44" s="7">
        <v>11692134.630000001</v>
      </c>
      <c r="I44" s="9"/>
      <c r="J44" s="14">
        <f t="shared" si="2"/>
        <v>226</v>
      </c>
      <c r="K44" s="7">
        <v>11896396.970000001</v>
      </c>
      <c r="L44" s="9"/>
      <c r="M44" s="14">
        <f t="shared" si="3"/>
        <v>226</v>
      </c>
      <c r="N44" s="15">
        <f t="shared" si="3"/>
        <v>11896396.970000001</v>
      </c>
      <c r="O44" s="9"/>
    </row>
    <row r="45" spans="1:15" ht="72" x14ac:dyDescent="0.25">
      <c r="A45" s="14" t="s">
        <v>44</v>
      </c>
      <c r="B45" s="2" t="s">
        <v>20</v>
      </c>
      <c r="C45" s="3" t="s">
        <v>58</v>
      </c>
      <c r="D45" s="9">
        <v>237</v>
      </c>
      <c r="E45" s="7">
        <v>12556463.82</v>
      </c>
      <c r="F45" s="9"/>
      <c r="G45" s="14">
        <v>234</v>
      </c>
      <c r="H45" s="7">
        <v>12669850.800000001</v>
      </c>
      <c r="I45" s="9"/>
      <c r="J45" s="14">
        <f t="shared" si="2"/>
        <v>234</v>
      </c>
      <c r="K45" s="7">
        <v>12103538.970000001</v>
      </c>
      <c r="L45" s="9"/>
      <c r="M45" s="14">
        <f t="shared" si="3"/>
        <v>234</v>
      </c>
      <c r="N45" s="15">
        <f t="shared" si="3"/>
        <v>12103538.970000001</v>
      </c>
      <c r="O45" s="9"/>
    </row>
    <row r="46" spans="1:15" ht="72" x14ac:dyDescent="0.25">
      <c r="A46" s="14" t="s">
        <v>45</v>
      </c>
      <c r="B46" s="2" t="s">
        <v>20</v>
      </c>
      <c r="C46" s="3" t="s">
        <v>58</v>
      </c>
      <c r="D46" s="9">
        <v>118</v>
      </c>
      <c r="E46" s="7">
        <v>7004109.1299999999</v>
      </c>
      <c r="F46" s="9"/>
      <c r="G46" s="14">
        <v>117</v>
      </c>
      <c r="H46" s="7">
        <v>7105422.2400000002</v>
      </c>
      <c r="I46" s="9"/>
      <c r="J46" s="14">
        <f t="shared" si="2"/>
        <v>117</v>
      </c>
      <c r="K46" s="7">
        <v>7210912.2599999998</v>
      </c>
      <c r="L46" s="9"/>
      <c r="M46" s="14">
        <f t="shared" si="3"/>
        <v>117</v>
      </c>
      <c r="N46" s="15">
        <f t="shared" si="3"/>
        <v>7210912.2599999998</v>
      </c>
      <c r="O46" s="9"/>
    </row>
    <row r="47" spans="1:15" ht="72" x14ac:dyDescent="0.25">
      <c r="A47" s="14" t="s">
        <v>46</v>
      </c>
      <c r="B47" s="2" t="s">
        <v>20</v>
      </c>
      <c r="C47" s="3" t="s">
        <v>58</v>
      </c>
      <c r="D47" s="9">
        <v>241</v>
      </c>
      <c r="E47" s="7">
        <v>12935276.220000001</v>
      </c>
      <c r="F47" s="9"/>
      <c r="G47" s="14">
        <v>242</v>
      </c>
      <c r="H47" s="7">
        <v>12397475.859999999</v>
      </c>
      <c r="I47" s="9"/>
      <c r="J47" s="14">
        <f t="shared" si="2"/>
        <v>242</v>
      </c>
      <c r="K47" s="7">
        <v>12656707.07</v>
      </c>
      <c r="L47" s="9"/>
      <c r="M47" s="14">
        <f t="shared" si="3"/>
        <v>242</v>
      </c>
      <c r="N47" s="15">
        <f t="shared" si="3"/>
        <v>12656707.07</v>
      </c>
      <c r="O47" s="9"/>
    </row>
    <row r="48" spans="1:15" ht="72" x14ac:dyDescent="0.25">
      <c r="A48" s="14" t="s">
        <v>47</v>
      </c>
      <c r="B48" s="2" t="s">
        <v>20</v>
      </c>
      <c r="C48" s="3" t="s">
        <v>58</v>
      </c>
      <c r="D48" s="9">
        <v>115</v>
      </c>
      <c r="E48" s="7">
        <v>6876091.2000000002</v>
      </c>
      <c r="F48" s="9"/>
      <c r="G48" s="14">
        <v>100</v>
      </c>
      <c r="H48" s="7">
        <v>6663460</v>
      </c>
      <c r="I48" s="9"/>
      <c r="J48" s="14">
        <f t="shared" si="2"/>
        <v>100</v>
      </c>
      <c r="K48" s="7">
        <v>6780075.5599999996</v>
      </c>
      <c r="L48" s="9"/>
      <c r="M48" s="14">
        <f t="shared" si="3"/>
        <v>100</v>
      </c>
      <c r="N48" s="15">
        <f t="shared" si="3"/>
        <v>6780075.5599999996</v>
      </c>
      <c r="O48" s="9"/>
    </row>
    <row r="49" spans="1:15" x14ac:dyDescent="0.25">
      <c r="A49" s="19" t="s">
        <v>66</v>
      </c>
      <c r="B49" s="20"/>
      <c r="C49" s="20"/>
      <c r="D49" s="21">
        <f>SUM(D22:D48)</f>
        <v>3495</v>
      </c>
      <c r="E49" s="22">
        <f>SUM(E22:E48)</f>
        <v>192299880.69999996</v>
      </c>
      <c r="F49" s="21">
        <f t="shared" ref="F49:O49" si="4">SUM(F25:F48)</f>
        <v>0</v>
      </c>
      <c r="G49" s="21">
        <f>SUM(G22:G48)</f>
        <v>3399</v>
      </c>
      <c r="H49" s="22">
        <f>SUM(H22:H48)</f>
        <v>189346013.47000003</v>
      </c>
      <c r="I49" s="21">
        <f t="shared" si="4"/>
        <v>0</v>
      </c>
      <c r="J49" s="21">
        <f>SUM(J22:J48)</f>
        <v>3399</v>
      </c>
      <c r="K49" s="22">
        <f>SUM(K22:K48)</f>
        <v>191781810.84999996</v>
      </c>
      <c r="L49" s="21">
        <f t="shared" si="4"/>
        <v>0</v>
      </c>
      <c r="M49" s="21">
        <f>SUM(M22:M48)</f>
        <v>3399</v>
      </c>
      <c r="N49" s="22">
        <f>SUM(N22:N48)</f>
        <v>191781810.84999996</v>
      </c>
      <c r="O49" s="21">
        <f t="shared" si="4"/>
        <v>0</v>
      </c>
    </row>
    <row r="50" spans="1:15" ht="48" x14ac:dyDescent="0.25">
      <c r="A50" s="16" t="s">
        <v>50</v>
      </c>
      <c r="B50" s="2" t="s">
        <v>49</v>
      </c>
      <c r="C50" s="2" t="s">
        <v>60</v>
      </c>
      <c r="D50" s="11">
        <v>142039</v>
      </c>
      <c r="E50" s="12">
        <v>15478843.199999999</v>
      </c>
      <c r="F50" s="13"/>
      <c r="G50" s="11">
        <v>185978</v>
      </c>
      <c r="H50" s="12">
        <v>17025222.359999999</v>
      </c>
      <c r="I50" s="13"/>
      <c r="J50" s="11">
        <v>185978</v>
      </c>
      <c r="K50" s="12">
        <v>17032108.760000002</v>
      </c>
      <c r="L50" s="13"/>
      <c r="M50" s="11">
        <v>185978</v>
      </c>
      <c r="N50" s="12">
        <v>17032108.760000002</v>
      </c>
      <c r="O50" s="13"/>
    </row>
    <row r="51" spans="1:15" ht="48" x14ac:dyDescent="0.25">
      <c r="A51" s="16" t="s">
        <v>51</v>
      </c>
      <c r="B51" s="2" t="s">
        <v>49</v>
      </c>
      <c r="C51" s="4" t="s">
        <v>60</v>
      </c>
      <c r="D51" s="6">
        <v>353510</v>
      </c>
      <c r="E51" s="7">
        <v>23615395</v>
      </c>
      <c r="F51" s="8"/>
      <c r="G51" s="6">
        <v>314050</v>
      </c>
      <c r="H51" s="7">
        <v>25475633.129999999</v>
      </c>
      <c r="I51" s="8"/>
      <c r="J51" s="6">
        <v>314050</v>
      </c>
      <c r="K51" s="7">
        <v>25475633.129999999</v>
      </c>
      <c r="L51" s="8"/>
      <c r="M51" s="6">
        <v>314050</v>
      </c>
      <c r="N51" s="7">
        <v>25475633.129999999</v>
      </c>
      <c r="O51" s="8"/>
    </row>
    <row r="52" spans="1:15" ht="48" x14ac:dyDescent="0.25">
      <c r="A52" s="16" t="s">
        <v>52</v>
      </c>
      <c r="B52" s="2" t="s">
        <v>49</v>
      </c>
      <c r="C52" s="4" t="s">
        <v>60</v>
      </c>
      <c r="D52" s="6">
        <v>82160</v>
      </c>
      <c r="E52" s="7">
        <v>4515150.03</v>
      </c>
      <c r="F52" s="8"/>
      <c r="G52" s="6">
        <v>82160</v>
      </c>
      <c r="H52" s="7">
        <v>4571136.4400000004</v>
      </c>
      <c r="I52" s="8"/>
      <c r="J52" s="6">
        <v>82160</v>
      </c>
      <c r="K52" s="7">
        <v>4597167.7300000004</v>
      </c>
      <c r="L52" s="8"/>
      <c r="M52" s="6">
        <v>82160</v>
      </c>
      <c r="N52" s="7">
        <v>4597167.7300000004</v>
      </c>
      <c r="O52" s="8"/>
    </row>
    <row r="53" spans="1:15" ht="48" x14ac:dyDescent="0.25">
      <c r="A53" s="16" t="s">
        <v>53</v>
      </c>
      <c r="B53" s="2" t="s">
        <v>49</v>
      </c>
      <c r="C53" s="4" t="s">
        <v>60</v>
      </c>
      <c r="D53" s="6">
        <v>43264</v>
      </c>
      <c r="E53" s="7">
        <v>2328313.65</v>
      </c>
      <c r="F53" s="8"/>
      <c r="G53" s="6">
        <v>43264</v>
      </c>
      <c r="H53" s="7">
        <v>2237916.5099999998</v>
      </c>
      <c r="I53" s="8"/>
      <c r="J53" s="6">
        <v>43264</v>
      </c>
      <c r="K53" s="7">
        <v>2252368.7000000002</v>
      </c>
      <c r="L53" s="8"/>
      <c r="M53" s="6">
        <v>43264</v>
      </c>
      <c r="N53" s="7">
        <v>2252368.7000000002</v>
      </c>
      <c r="O53" s="8"/>
    </row>
    <row r="54" spans="1:15" ht="48" x14ac:dyDescent="0.25">
      <c r="A54" s="16" t="s">
        <v>54</v>
      </c>
      <c r="B54" s="2" t="s">
        <v>49</v>
      </c>
      <c r="C54" s="4" t="s">
        <v>60</v>
      </c>
      <c r="D54" s="6">
        <v>124800</v>
      </c>
      <c r="E54" s="7">
        <v>1090428.23</v>
      </c>
      <c r="F54" s="8"/>
      <c r="G54" s="6">
        <v>124800</v>
      </c>
      <c r="H54" s="7">
        <v>1036038.23</v>
      </c>
      <c r="I54" s="8"/>
      <c r="J54" s="6">
        <v>124800</v>
      </c>
      <c r="K54" s="7">
        <v>1046908.42</v>
      </c>
      <c r="L54" s="8"/>
      <c r="M54" s="6">
        <v>124800</v>
      </c>
      <c r="N54" s="7">
        <v>1046908.42</v>
      </c>
      <c r="O54" s="8"/>
    </row>
    <row r="55" spans="1:15" x14ac:dyDescent="0.25">
      <c r="A55" s="19" t="s">
        <v>66</v>
      </c>
      <c r="B55" s="20"/>
      <c r="C55" s="20"/>
      <c r="D55" s="21">
        <f>SUM(D50:D54)</f>
        <v>745773</v>
      </c>
      <c r="E55" s="22">
        <f t="shared" ref="E55:O55" si="5">SUM(E50:E54)</f>
        <v>47028130.109999999</v>
      </c>
      <c r="F55" s="21">
        <f t="shared" si="5"/>
        <v>0</v>
      </c>
      <c r="G55" s="21">
        <f t="shared" si="5"/>
        <v>750252</v>
      </c>
      <c r="H55" s="22">
        <f t="shared" si="5"/>
        <v>50345946.669999987</v>
      </c>
      <c r="I55" s="21">
        <f t="shared" si="5"/>
        <v>0</v>
      </c>
      <c r="J55" s="21">
        <f t="shared" si="5"/>
        <v>750252</v>
      </c>
      <c r="K55" s="22">
        <f t="shared" si="5"/>
        <v>50404186.74000001</v>
      </c>
      <c r="L55" s="21">
        <f t="shared" si="5"/>
        <v>0</v>
      </c>
      <c r="M55" s="21">
        <f t="shared" si="5"/>
        <v>750252</v>
      </c>
      <c r="N55" s="22">
        <f t="shared" si="5"/>
        <v>50404186.74000001</v>
      </c>
      <c r="O55" s="21">
        <f t="shared" si="5"/>
        <v>0</v>
      </c>
    </row>
    <row r="56" spans="1:15" ht="108" x14ac:dyDescent="0.25">
      <c r="A56" s="16" t="s">
        <v>65</v>
      </c>
      <c r="B56" s="2" t="s">
        <v>55</v>
      </c>
      <c r="C56" s="2" t="s">
        <v>57</v>
      </c>
      <c r="D56" s="6">
        <v>1178</v>
      </c>
      <c r="E56" s="7">
        <v>26987320.199999999</v>
      </c>
      <c r="F56" s="8"/>
      <c r="G56" s="6">
        <v>1178</v>
      </c>
      <c r="H56" s="7">
        <v>7195183.9500000002</v>
      </c>
      <c r="I56" s="8"/>
      <c r="J56" s="6">
        <v>1178</v>
      </c>
      <c r="K56" s="7">
        <v>7393409.04</v>
      </c>
      <c r="L56" s="8"/>
      <c r="M56" s="6">
        <v>1178</v>
      </c>
      <c r="N56" s="7">
        <v>7393409.04</v>
      </c>
      <c r="O56" s="8"/>
    </row>
    <row r="57" spans="1:15" hidden="1" x14ac:dyDescent="0.25">
      <c r="A57" s="16"/>
      <c r="B57" s="17"/>
      <c r="C57" s="17"/>
      <c r="D57" s="6"/>
      <c r="E57" s="7"/>
      <c r="F57" s="8"/>
      <c r="G57" s="6"/>
      <c r="H57" s="7"/>
      <c r="I57" s="8"/>
      <c r="J57" s="6"/>
      <c r="K57" s="7"/>
      <c r="L57" s="8"/>
      <c r="M57" s="6"/>
      <c r="N57" s="7"/>
      <c r="O57" s="8"/>
    </row>
    <row r="58" spans="1:15" ht="126" customHeight="1" x14ac:dyDescent="0.25">
      <c r="A58" s="16" t="s">
        <v>65</v>
      </c>
      <c r="B58" s="17" t="s">
        <v>56</v>
      </c>
      <c r="C58" s="17" t="s">
        <v>59</v>
      </c>
      <c r="D58" s="6">
        <v>4216.8999999999996</v>
      </c>
      <c r="E58" s="7">
        <v>3235033</v>
      </c>
      <c r="F58" s="8"/>
      <c r="G58" s="6">
        <v>26212</v>
      </c>
      <c r="H58" s="7">
        <v>18889207</v>
      </c>
      <c r="I58" s="8"/>
      <c r="J58" s="6">
        <v>26212</v>
      </c>
      <c r="K58" s="7">
        <v>18840148.719999999</v>
      </c>
      <c r="L58" s="8"/>
      <c r="M58" s="6">
        <v>26212</v>
      </c>
      <c r="N58" s="7">
        <v>18840148.719999999</v>
      </c>
      <c r="O58" s="8"/>
    </row>
    <row r="59" spans="1:15" x14ac:dyDescent="0.25">
      <c r="A59" s="19" t="s">
        <v>66</v>
      </c>
      <c r="B59" s="20"/>
      <c r="C59" s="20"/>
      <c r="D59" s="21">
        <f>SUM(D56:D58)</f>
        <v>5394.9</v>
      </c>
      <c r="E59" s="22">
        <f t="shared" ref="E59:O59" si="6">SUM(E56:E58)</f>
        <v>30222353.199999999</v>
      </c>
      <c r="F59" s="21">
        <f t="shared" si="6"/>
        <v>0</v>
      </c>
      <c r="G59" s="21">
        <f t="shared" si="6"/>
        <v>27390</v>
      </c>
      <c r="H59" s="22">
        <f t="shared" si="6"/>
        <v>26084390.949999999</v>
      </c>
      <c r="I59" s="21">
        <f t="shared" si="6"/>
        <v>0</v>
      </c>
      <c r="J59" s="21">
        <f t="shared" si="6"/>
        <v>27390</v>
      </c>
      <c r="K59" s="22">
        <f t="shared" si="6"/>
        <v>26233557.759999998</v>
      </c>
      <c r="L59" s="21">
        <f t="shared" si="6"/>
        <v>0</v>
      </c>
      <c r="M59" s="21">
        <f t="shared" si="6"/>
        <v>27390</v>
      </c>
      <c r="N59" s="22">
        <f t="shared" si="6"/>
        <v>26233557.759999998</v>
      </c>
      <c r="O59" s="21">
        <f t="shared" si="6"/>
        <v>0</v>
      </c>
    </row>
    <row r="60" spans="1:15" ht="37.9" customHeight="1" x14ac:dyDescent="0.25">
      <c r="A60" s="65" t="s">
        <v>61</v>
      </c>
      <c r="B60" s="65"/>
      <c r="C60" s="65"/>
      <c r="D60" s="65"/>
      <c r="K60" s="66" t="s">
        <v>62</v>
      </c>
      <c r="L60" s="66"/>
    </row>
  </sheetData>
  <mergeCells count="11">
    <mergeCell ref="A60:D60"/>
    <mergeCell ref="K60:L60"/>
    <mergeCell ref="A1:O1"/>
    <mergeCell ref="M4:O4"/>
    <mergeCell ref="B2:O2"/>
    <mergeCell ref="A4:A5"/>
    <mergeCell ref="B4:B5"/>
    <mergeCell ref="C4:C5"/>
    <mergeCell ref="D4:F4"/>
    <mergeCell ref="G4:I4"/>
    <mergeCell ref="J4:L4"/>
  </mergeCells>
  <pageMargins left="0.25" right="0.25" top="0.17" bottom="0.17" header="0.3" footer="0.17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tabSelected="1" view="pageBreakPreview" topLeftCell="A55" zoomScale="70" zoomScaleNormal="100" zoomScaleSheetLayoutView="70" workbookViewId="0">
      <selection activeCell="G79" sqref="G71:H79"/>
    </sheetView>
  </sheetViews>
  <sheetFormatPr defaultRowHeight="15" x14ac:dyDescent="0.25"/>
  <cols>
    <col min="1" max="1" width="15.42578125" customWidth="1"/>
    <col min="2" max="2" width="14.140625" customWidth="1"/>
    <col min="3" max="3" width="12.7109375" customWidth="1"/>
    <col min="4" max="4" width="14.85546875" customWidth="1"/>
    <col min="5" max="5" width="15.85546875" customWidth="1"/>
    <col min="6" max="6" width="10.140625" customWidth="1"/>
    <col min="7" max="7" width="11.85546875" customWidth="1"/>
    <col min="8" max="8" width="19.28515625" customWidth="1"/>
    <col min="9" max="9" width="10.140625" customWidth="1"/>
    <col min="10" max="10" width="11.85546875" customWidth="1"/>
    <col min="11" max="11" width="15.5703125" customWidth="1"/>
    <col min="12" max="12" width="10.140625" customWidth="1"/>
    <col min="13" max="13" width="11.85546875" customWidth="1"/>
    <col min="14" max="14" width="15.7109375" customWidth="1"/>
    <col min="15" max="15" width="10.140625" customWidth="1"/>
  </cols>
  <sheetData>
    <row r="1" spans="1:15" ht="46.15" customHeight="1" x14ac:dyDescent="0.25">
      <c r="A1" s="67" t="s">
        <v>67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15" ht="26.45" customHeight="1" x14ac:dyDescent="0.25">
      <c r="A2" s="10"/>
      <c r="B2" s="67" t="s">
        <v>9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4" spans="1:15" ht="14.45" customHeight="1" x14ac:dyDescent="0.25">
      <c r="A4" s="68" t="s">
        <v>63</v>
      </c>
      <c r="B4" s="68" t="s">
        <v>0</v>
      </c>
      <c r="C4" s="68" t="s">
        <v>1</v>
      </c>
      <c r="D4" s="68" t="s">
        <v>2</v>
      </c>
      <c r="E4" s="68"/>
      <c r="F4" s="68"/>
      <c r="G4" s="68" t="s">
        <v>3</v>
      </c>
      <c r="H4" s="68"/>
      <c r="I4" s="68"/>
      <c r="J4" s="68" t="s">
        <v>4</v>
      </c>
      <c r="K4" s="68"/>
      <c r="L4" s="68"/>
      <c r="M4" s="68" t="s">
        <v>5</v>
      </c>
      <c r="N4" s="68"/>
      <c r="O4" s="68"/>
    </row>
    <row r="5" spans="1:15" ht="111" customHeight="1" x14ac:dyDescent="0.25">
      <c r="A5" s="68"/>
      <c r="B5" s="68"/>
      <c r="C5" s="68"/>
      <c r="D5" s="23" t="s">
        <v>6</v>
      </c>
      <c r="E5" s="23" t="s">
        <v>7</v>
      </c>
      <c r="F5" s="23" t="s">
        <v>8</v>
      </c>
      <c r="G5" s="23" t="s">
        <v>6</v>
      </c>
      <c r="H5" s="23" t="s">
        <v>7</v>
      </c>
      <c r="I5" s="23" t="s">
        <v>8</v>
      </c>
      <c r="J5" s="23" t="s">
        <v>6</v>
      </c>
      <c r="K5" s="23" t="s">
        <v>7</v>
      </c>
      <c r="L5" s="23" t="s">
        <v>8</v>
      </c>
      <c r="M5" s="23" t="s">
        <v>6</v>
      </c>
      <c r="N5" s="23" t="s">
        <v>7</v>
      </c>
      <c r="O5" s="23" t="s">
        <v>8</v>
      </c>
    </row>
    <row r="6" spans="1:15" x14ac:dyDescent="0.25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</row>
    <row r="7" spans="1:15" ht="72" x14ac:dyDescent="0.25">
      <c r="A7" s="14" t="s">
        <v>10</v>
      </c>
      <c r="B7" s="23" t="s">
        <v>19</v>
      </c>
      <c r="C7" s="23" t="s">
        <v>58</v>
      </c>
      <c r="D7" s="49">
        <v>789</v>
      </c>
      <c r="E7" s="50">
        <v>29696621.370000001</v>
      </c>
      <c r="F7" s="51"/>
      <c r="G7" s="49">
        <v>789</v>
      </c>
      <c r="H7" s="50">
        <v>28822438.370000001</v>
      </c>
      <c r="I7" s="51"/>
      <c r="J7" s="49">
        <v>789</v>
      </c>
      <c r="K7" s="50">
        <v>28895654.370000001</v>
      </c>
      <c r="L7" s="51"/>
      <c r="M7" s="49">
        <v>789</v>
      </c>
      <c r="N7" s="50">
        <v>28971799.370000001</v>
      </c>
      <c r="O7" s="51"/>
    </row>
    <row r="8" spans="1:15" ht="72" x14ac:dyDescent="0.25">
      <c r="A8" s="14" t="s">
        <v>11</v>
      </c>
      <c r="B8" s="23" t="s">
        <v>19</v>
      </c>
      <c r="C8" s="23" t="s">
        <v>58</v>
      </c>
      <c r="D8" s="52">
        <v>795</v>
      </c>
      <c r="E8" s="53">
        <v>26776417.079999998</v>
      </c>
      <c r="F8" s="55"/>
      <c r="G8" s="52">
        <v>795</v>
      </c>
      <c r="H8" s="53">
        <v>25699358.050000001</v>
      </c>
      <c r="I8" s="54"/>
      <c r="J8" s="52">
        <v>800</v>
      </c>
      <c r="K8" s="53">
        <v>25747086.050000001</v>
      </c>
      <c r="L8" s="54"/>
      <c r="M8" s="52">
        <v>800</v>
      </c>
      <c r="N8" s="53">
        <v>25796723.050000001</v>
      </c>
      <c r="O8" s="8"/>
    </row>
    <row r="9" spans="1:15" ht="72" x14ac:dyDescent="0.25">
      <c r="A9" s="14" t="s">
        <v>12</v>
      </c>
      <c r="B9" s="23" t="s">
        <v>19</v>
      </c>
      <c r="C9" s="23" t="s">
        <v>58</v>
      </c>
      <c r="D9" s="36">
        <v>1091</v>
      </c>
      <c r="E9" s="37">
        <v>34962133</v>
      </c>
      <c r="F9" s="39"/>
      <c r="G9" s="36">
        <v>1091</v>
      </c>
      <c r="H9" s="37">
        <v>37892870</v>
      </c>
      <c r="I9" s="38"/>
      <c r="J9" s="36">
        <v>1091</v>
      </c>
      <c r="K9" s="37">
        <v>37951171</v>
      </c>
      <c r="L9" s="38"/>
      <c r="M9" s="36">
        <v>1091</v>
      </c>
      <c r="N9" s="37">
        <v>38011804</v>
      </c>
      <c r="O9" s="38"/>
    </row>
    <row r="10" spans="1:15" ht="72" x14ac:dyDescent="0.25">
      <c r="A10" s="14" t="s">
        <v>13</v>
      </c>
      <c r="B10" s="23" t="s">
        <v>19</v>
      </c>
      <c r="C10" s="23" t="s">
        <v>58</v>
      </c>
      <c r="D10" s="58">
        <v>566</v>
      </c>
      <c r="E10" s="56">
        <v>18874378</v>
      </c>
      <c r="F10" s="57"/>
      <c r="G10" s="58">
        <v>566</v>
      </c>
      <c r="H10" s="56">
        <v>19371111</v>
      </c>
      <c r="I10" s="57"/>
      <c r="J10" s="58">
        <v>566</v>
      </c>
      <c r="K10" s="56">
        <v>19415701</v>
      </c>
      <c r="L10" s="57"/>
      <c r="M10" s="58">
        <v>566</v>
      </c>
      <c r="N10" s="56">
        <v>19462074</v>
      </c>
      <c r="O10" s="8"/>
    </row>
    <row r="11" spans="1:15" ht="72" x14ac:dyDescent="0.25">
      <c r="A11" s="16" t="s">
        <v>14</v>
      </c>
      <c r="B11" s="23" t="s">
        <v>19</v>
      </c>
      <c r="C11" s="23" t="s">
        <v>58</v>
      </c>
      <c r="D11" s="35">
        <v>315</v>
      </c>
      <c r="E11" s="33">
        <v>12489671</v>
      </c>
      <c r="F11" s="34"/>
      <c r="G11" s="35">
        <v>315</v>
      </c>
      <c r="H11" s="33">
        <v>12720762</v>
      </c>
      <c r="I11" s="34"/>
      <c r="J11" s="35">
        <v>315</v>
      </c>
      <c r="K11" s="33">
        <v>12763263</v>
      </c>
      <c r="L11" s="34"/>
      <c r="M11" s="35">
        <v>315</v>
      </c>
      <c r="N11" s="33">
        <v>12807464</v>
      </c>
      <c r="O11" s="8"/>
    </row>
    <row r="12" spans="1:15" ht="72" x14ac:dyDescent="0.25">
      <c r="A12" s="14" t="s">
        <v>15</v>
      </c>
      <c r="B12" s="23" t="s">
        <v>19</v>
      </c>
      <c r="C12" s="23" t="s">
        <v>58</v>
      </c>
      <c r="D12" s="64">
        <v>415</v>
      </c>
      <c r="E12" s="62">
        <v>15923590.07</v>
      </c>
      <c r="F12" s="63"/>
      <c r="G12" s="64">
        <v>415</v>
      </c>
      <c r="H12" s="62">
        <v>15386690.07</v>
      </c>
      <c r="I12" s="63"/>
      <c r="J12" s="64">
        <v>415</v>
      </c>
      <c r="K12" s="62">
        <v>15455148.07</v>
      </c>
      <c r="L12" s="63"/>
      <c r="M12" s="64">
        <v>415</v>
      </c>
      <c r="N12" s="62">
        <v>15526345.07</v>
      </c>
      <c r="O12" s="8"/>
    </row>
    <row r="13" spans="1:15" ht="72" x14ac:dyDescent="0.25">
      <c r="A13" s="14" t="s">
        <v>16</v>
      </c>
      <c r="B13" s="23" t="s">
        <v>19</v>
      </c>
      <c r="C13" s="23" t="s">
        <v>58</v>
      </c>
      <c r="D13" s="61">
        <v>538</v>
      </c>
      <c r="E13" s="59">
        <v>25204185.82</v>
      </c>
      <c r="F13" s="60"/>
      <c r="G13" s="61">
        <v>538</v>
      </c>
      <c r="H13" s="59">
        <v>23169761.449999999</v>
      </c>
      <c r="I13" s="60"/>
      <c r="J13" s="61">
        <v>538</v>
      </c>
      <c r="K13" s="59">
        <v>23292734.449999999</v>
      </c>
      <c r="L13" s="60"/>
      <c r="M13" s="61">
        <v>538</v>
      </c>
      <c r="N13" s="59">
        <v>23420626.449999999</v>
      </c>
      <c r="O13" s="8"/>
    </row>
    <row r="14" spans="1:15" ht="72" x14ac:dyDescent="0.25">
      <c r="A14" s="14" t="s">
        <v>17</v>
      </c>
      <c r="B14" s="23" t="s">
        <v>19</v>
      </c>
      <c r="C14" s="23" t="s">
        <v>58</v>
      </c>
      <c r="D14" s="32">
        <v>745</v>
      </c>
      <c r="E14" s="30">
        <v>22931606.09</v>
      </c>
      <c r="F14" s="31"/>
      <c r="G14" s="32">
        <v>745</v>
      </c>
      <c r="H14" s="30">
        <v>23401775.09</v>
      </c>
      <c r="I14" s="31"/>
      <c r="J14" s="32">
        <v>745</v>
      </c>
      <c r="K14" s="30">
        <v>23451938.09</v>
      </c>
      <c r="L14" s="31"/>
      <c r="M14" s="32">
        <v>745</v>
      </c>
      <c r="N14" s="30">
        <v>23504108.09</v>
      </c>
      <c r="O14" s="8"/>
    </row>
    <row r="15" spans="1:15" ht="72" x14ac:dyDescent="0.25">
      <c r="A15" s="14" t="s">
        <v>18</v>
      </c>
      <c r="B15" s="23" t="s">
        <v>19</v>
      </c>
      <c r="C15" s="23" t="s">
        <v>58</v>
      </c>
      <c r="D15" s="27">
        <v>1206</v>
      </c>
      <c r="E15" s="28">
        <v>49254198</v>
      </c>
      <c r="F15" s="29"/>
      <c r="G15" s="27">
        <v>1206</v>
      </c>
      <c r="H15" s="28">
        <v>46241288</v>
      </c>
      <c r="I15" s="29"/>
      <c r="J15" s="27">
        <v>1206</v>
      </c>
      <c r="K15" s="28">
        <v>46358913</v>
      </c>
      <c r="L15" s="29"/>
      <c r="M15" s="27">
        <v>1206</v>
      </c>
      <c r="N15" s="28">
        <v>46481243</v>
      </c>
      <c r="O15" s="8"/>
    </row>
    <row r="16" spans="1:15" ht="72" x14ac:dyDescent="0.25">
      <c r="A16" s="14" t="s">
        <v>21</v>
      </c>
      <c r="B16" s="23" t="s">
        <v>19</v>
      </c>
      <c r="C16" s="23" t="s">
        <v>58</v>
      </c>
      <c r="D16" s="52">
        <v>107</v>
      </c>
      <c r="E16" s="62">
        <v>9931322.6899999995</v>
      </c>
      <c r="F16" s="63"/>
      <c r="G16" s="52">
        <v>107</v>
      </c>
      <c r="H16" s="62">
        <v>9957648.0500000007</v>
      </c>
      <c r="I16" s="63"/>
      <c r="J16" s="52">
        <v>107</v>
      </c>
      <c r="K16" s="62">
        <v>10003382.050000001</v>
      </c>
      <c r="L16" s="63"/>
      <c r="M16" s="52">
        <v>107</v>
      </c>
      <c r="N16" s="62">
        <v>10050945.050000001</v>
      </c>
      <c r="O16" s="63"/>
    </row>
    <row r="17" spans="1:15" hidden="1" x14ac:dyDescent="0.25"/>
    <row r="18" spans="1:15" ht="72" x14ac:dyDescent="0.25">
      <c r="A18" s="14" t="s">
        <v>22</v>
      </c>
      <c r="B18" s="23" t="s">
        <v>19</v>
      </c>
      <c r="C18" s="23" t="s">
        <v>58</v>
      </c>
      <c r="D18" s="40">
        <v>320</v>
      </c>
      <c r="E18" s="41">
        <v>23967889</v>
      </c>
      <c r="F18" s="42"/>
      <c r="G18" s="40">
        <v>320</v>
      </c>
      <c r="H18" s="41">
        <v>24548327</v>
      </c>
      <c r="I18" s="42"/>
      <c r="J18" s="40">
        <v>320</v>
      </c>
      <c r="K18" s="41">
        <v>24627807</v>
      </c>
      <c r="L18" s="42"/>
      <c r="M18" s="40">
        <v>320</v>
      </c>
      <c r="N18" s="41">
        <v>24710466</v>
      </c>
      <c r="O18" s="8"/>
    </row>
    <row r="19" spans="1:15" x14ac:dyDescent="0.25">
      <c r="A19" s="19" t="s">
        <v>66</v>
      </c>
      <c r="B19" s="20"/>
      <c r="C19" s="20"/>
      <c r="D19" s="21">
        <f>SUM(D7:D18)</f>
        <v>6887</v>
      </c>
      <c r="E19" s="22">
        <f t="shared" ref="E19:O19" si="0">SUM(E7:E18)</f>
        <v>270012012.12</v>
      </c>
      <c r="F19" s="21">
        <f t="shared" si="0"/>
        <v>0</v>
      </c>
      <c r="G19" s="21">
        <f t="shared" si="0"/>
        <v>6887</v>
      </c>
      <c r="H19" s="22">
        <f t="shared" si="0"/>
        <v>267212029.08000001</v>
      </c>
      <c r="I19" s="21">
        <f t="shared" si="0"/>
        <v>0</v>
      </c>
      <c r="J19" s="21">
        <f t="shared" si="0"/>
        <v>6892</v>
      </c>
      <c r="K19" s="22">
        <f t="shared" si="0"/>
        <v>267962798.08000001</v>
      </c>
      <c r="L19" s="21">
        <f t="shared" si="0"/>
        <v>0</v>
      </c>
      <c r="M19" s="21">
        <f t="shared" si="0"/>
        <v>6892</v>
      </c>
      <c r="N19" s="22">
        <f t="shared" si="0"/>
        <v>268743598.08000004</v>
      </c>
      <c r="O19" s="21">
        <f t="shared" si="0"/>
        <v>0</v>
      </c>
    </row>
    <row r="20" spans="1:15" ht="84" x14ac:dyDescent="0.25">
      <c r="A20" s="16" t="s">
        <v>23</v>
      </c>
      <c r="B20" s="23" t="s">
        <v>48</v>
      </c>
      <c r="C20" s="23" t="s">
        <v>58</v>
      </c>
      <c r="D20" s="6">
        <v>114</v>
      </c>
      <c r="E20" s="7">
        <v>7646933.0800000001</v>
      </c>
      <c r="F20" s="8"/>
      <c r="G20" s="52">
        <v>114</v>
      </c>
      <c r="H20" s="7">
        <v>7283387.7999999998</v>
      </c>
      <c r="I20" s="8"/>
      <c r="J20" s="52">
        <v>114</v>
      </c>
      <c r="K20" s="7">
        <v>7354882.7999999998</v>
      </c>
      <c r="L20" s="8"/>
      <c r="M20" s="52">
        <v>114</v>
      </c>
      <c r="N20" s="7">
        <v>7429237.7999999998</v>
      </c>
      <c r="O20" s="8"/>
    </row>
    <row r="21" spans="1:15" x14ac:dyDescent="0.25">
      <c r="A21" s="19" t="s">
        <v>66</v>
      </c>
      <c r="B21" s="20"/>
      <c r="C21" s="20"/>
      <c r="D21" s="21">
        <f>D20</f>
        <v>114</v>
      </c>
      <c r="E21" s="22">
        <f t="shared" ref="E21:O21" si="1">E20</f>
        <v>7646933.0800000001</v>
      </c>
      <c r="F21" s="21">
        <f t="shared" si="1"/>
        <v>0</v>
      </c>
      <c r="G21" s="21">
        <f t="shared" si="1"/>
        <v>114</v>
      </c>
      <c r="H21" s="22">
        <f t="shared" si="1"/>
        <v>7283387.7999999998</v>
      </c>
      <c r="I21" s="21">
        <f t="shared" si="1"/>
        <v>0</v>
      </c>
      <c r="J21" s="21">
        <f t="shared" si="1"/>
        <v>114</v>
      </c>
      <c r="K21" s="22">
        <f t="shared" si="1"/>
        <v>7354882.7999999998</v>
      </c>
      <c r="L21" s="21">
        <f t="shared" si="1"/>
        <v>0</v>
      </c>
      <c r="M21" s="21">
        <f t="shared" si="1"/>
        <v>114</v>
      </c>
      <c r="N21" s="22">
        <f t="shared" si="1"/>
        <v>7429237.7999999998</v>
      </c>
      <c r="O21" s="21">
        <f t="shared" si="1"/>
        <v>0</v>
      </c>
    </row>
    <row r="22" spans="1:15" ht="72" x14ac:dyDescent="0.25">
      <c r="A22" s="14" t="s">
        <v>21</v>
      </c>
      <c r="B22" s="23" t="s">
        <v>20</v>
      </c>
      <c r="C22" s="23" t="s">
        <v>58</v>
      </c>
      <c r="D22" s="52">
        <v>20</v>
      </c>
      <c r="E22" s="62">
        <v>1303101</v>
      </c>
      <c r="F22" s="63"/>
      <c r="G22" s="52">
        <v>20</v>
      </c>
      <c r="H22" s="62">
        <v>1473316</v>
      </c>
      <c r="I22" s="63"/>
      <c r="J22" s="52">
        <v>20</v>
      </c>
      <c r="K22" s="62">
        <v>1473316</v>
      </c>
      <c r="L22" s="63"/>
      <c r="M22" s="52">
        <v>20</v>
      </c>
      <c r="N22" s="62">
        <v>1473316</v>
      </c>
      <c r="O22" s="8"/>
    </row>
    <row r="23" spans="1:15" ht="72" x14ac:dyDescent="0.25">
      <c r="A23" s="14" t="s">
        <v>22</v>
      </c>
      <c r="B23" s="23" t="s">
        <v>20</v>
      </c>
      <c r="C23" s="23" t="s">
        <v>58</v>
      </c>
      <c r="D23" s="43">
        <v>20</v>
      </c>
      <c r="E23" s="44">
        <v>1380993</v>
      </c>
      <c r="F23" s="45"/>
      <c r="G23" s="43">
        <v>20</v>
      </c>
      <c r="H23" s="44">
        <v>1430721</v>
      </c>
      <c r="I23" s="45"/>
      <c r="J23" s="43">
        <v>20</v>
      </c>
      <c r="K23" s="44">
        <v>1430721</v>
      </c>
      <c r="L23" s="45"/>
      <c r="M23" s="43">
        <v>20</v>
      </c>
      <c r="N23" s="44">
        <v>1430721</v>
      </c>
      <c r="O23" s="8"/>
    </row>
    <row r="24" spans="1:15" ht="72" x14ac:dyDescent="0.25">
      <c r="A24" s="16" t="s">
        <v>23</v>
      </c>
      <c r="B24" s="23" t="s">
        <v>20</v>
      </c>
      <c r="C24" s="23" t="s">
        <v>58</v>
      </c>
      <c r="D24" s="6">
        <v>128</v>
      </c>
      <c r="E24" s="7">
        <v>6019430</v>
      </c>
      <c r="F24" s="8"/>
      <c r="G24" s="52">
        <v>128</v>
      </c>
      <c r="H24" s="7">
        <v>6537293</v>
      </c>
      <c r="I24" s="8"/>
      <c r="J24" s="52">
        <v>128</v>
      </c>
      <c r="K24" s="62">
        <v>6537293</v>
      </c>
      <c r="L24" s="8"/>
      <c r="M24" s="52">
        <v>128</v>
      </c>
      <c r="N24" s="62">
        <v>6537293</v>
      </c>
      <c r="O24" s="8"/>
    </row>
    <row r="25" spans="1:15" ht="72" x14ac:dyDescent="0.25">
      <c r="A25" s="14" t="s">
        <v>24</v>
      </c>
      <c r="B25" s="23" t="s">
        <v>20</v>
      </c>
      <c r="C25" s="23" t="s">
        <v>58</v>
      </c>
      <c r="D25" s="14">
        <v>114</v>
      </c>
      <c r="E25" s="15">
        <v>6965564.9400000004</v>
      </c>
      <c r="F25" s="14"/>
      <c r="G25" s="14">
        <v>114</v>
      </c>
      <c r="H25" s="15">
        <v>7144190.3799999999</v>
      </c>
      <c r="I25" s="14"/>
      <c r="J25" s="14">
        <v>114</v>
      </c>
      <c r="K25" s="15">
        <v>7165576.3799999999</v>
      </c>
      <c r="L25" s="14"/>
      <c r="M25" s="14">
        <v>114</v>
      </c>
      <c r="N25" s="15">
        <v>7187818.3799999999</v>
      </c>
      <c r="O25" s="14"/>
    </row>
    <row r="26" spans="1:15" ht="72" x14ac:dyDescent="0.25">
      <c r="A26" s="14" t="s">
        <v>25</v>
      </c>
      <c r="B26" s="23" t="s">
        <v>20</v>
      </c>
      <c r="C26" s="23" t="s">
        <v>58</v>
      </c>
      <c r="D26" s="14">
        <v>105</v>
      </c>
      <c r="E26" s="15">
        <v>4896771.26</v>
      </c>
      <c r="F26" s="14"/>
      <c r="G26" s="14">
        <v>105</v>
      </c>
      <c r="H26" s="15">
        <v>7140791.0700000003</v>
      </c>
      <c r="I26" s="14"/>
      <c r="J26" s="14">
        <v>105</v>
      </c>
      <c r="K26" s="7">
        <v>7201069.0700000003</v>
      </c>
      <c r="L26" s="9"/>
      <c r="M26" s="14">
        <v>105</v>
      </c>
      <c r="N26" s="15">
        <v>7263758.0700000003</v>
      </c>
      <c r="O26" s="9"/>
    </row>
    <row r="27" spans="1:15" ht="72" x14ac:dyDescent="0.25">
      <c r="A27" s="14" t="s">
        <v>26</v>
      </c>
      <c r="B27" s="23" t="s">
        <v>20</v>
      </c>
      <c r="C27" s="23" t="s">
        <v>58</v>
      </c>
      <c r="D27" s="14">
        <v>144</v>
      </c>
      <c r="E27" s="15">
        <v>7990559.8399999999</v>
      </c>
      <c r="F27" s="14"/>
      <c r="G27" s="14">
        <v>144</v>
      </c>
      <c r="H27" s="15">
        <v>8530361.2599999998</v>
      </c>
      <c r="I27" s="14"/>
      <c r="J27" s="14">
        <v>144</v>
      </c>
      <c r="K27" s="7">
        <v>8570815.2599999998</v>
      </c>
      <c r="L27" s="9"/>
      <c r="M27" s="14">
        <v>144</v>
      </c>
      <c r="N27" s="15">
        <v>8612885.2599999998</v>
      </c>
      <c r="O27" s="9"/>
    </row>
    <row r="28" spans="1:15" ht="72" x14ac:dyDescent="0.25">
      <c r="A28" s="14" t="s">
        <v>27</v>
      </c>
      <c r="B28" s="23" t="s">
        <v>20</v>
      </c>
      <c r="C28" s="23" t="s">
        <v>58</v>
      </c>
      <c r="D28" s="14">
        <v>120</v>
      </c>
      <c r="E28" s="15">
        <v>8687690.4600000009</v>
      </c>
      <c r="F28" s="14"/>
      <c r="G28" s="14">
        <v>120</v>
      </c>
      <c r="H28" s="15">
        <v>7738487.4699999997</v>
      </c>
      <c r="I28" s="14"/>
      <c r="J28" s="14">
        <v>120</v>
      </c>
      <c r="K28" s="7">
        <v>7769228.4699999997</v>
      </c>
      <c r="L28" s="9"/>
      <c r="M28" s="14">
        <v>120</v>
      </c>
      <c r="N28" s="15">
        <v>7801199.4699999997</v>
      </c>
      <c r="O28" s="9"/>
    </row>
    <row r="29" spans="1:15" ht="72" x14ac:dyDescent="0.25">
      <c r="A29" s="14" t="s">
        <v>28</v>
      </c>
      <c r="B29" s="23" t="s">
        <v>20</v>
      </c>
      <c r="C29" s="23" t="s">
        <v>58</v>
      </c>
      <c r="D29" s="9">
        <v>107</v>
      </c>
      <c r="E29" s="7">
        <v>5878817.0700000003</v>
      </c>
      <c r="F29" s="9"/>
      <c r="G29" s="64">
        <v>107</v>
      </c>
      <c r="H29" s="7">
        <v>6459286.4199999999</v>
      </c>
      <c r="I29" s="9"/>
      <c r="J29" s="64">
        <v>107</v>
      </c>
      <c r="K29" s="7">
        <v>6488302.4199999999</v>
      </c>
      <c r="L29" s="9"/>
      <c r="M29" s="64">
        <v>107</v>
      </c>
      <c r="N29" s="15">
        <v>6518479.4199999999</v>
      </c>
      <c r="O29" s="9"/>
    </row>
    <row r="30" spans="1:15" ht="72" x14ac:dyDescent="0.25">
      <c r="A30" s="14" t="s">
        <v>29</v>
      </c>
      <c r="B30" s="23" t="s">
        <v>20</v>
      </c>
      <c r="C30" s="23" t="s">
        <v>58</v>
      </c>
      <c r="D30" s="9">
        <v>148</v>
      </c>
      <c r="E30" s="7">
        <v>8024117.0599999996</v>
      </c>
      <c r="F30" s="9"/>
      <c r="G30" s="64">
        <v>148</v>
      </c>
      <c r="H30" s="7">
        <v>8868666.2200000007</v>
      </c>
      <c r="I30" s="9"/>
      <c r="J30" s="64">
        <v>148</v>
      </c>
      <c r="K30" s="7">
        <v>8895138.2200000007</v>
      </c>
      <c r="L30" s="9"/>
      <c r="M30" s="64">
        <v>148</v>
      </c>
      <c r="N30" s="15">
        <v>8922669.2200000007</v>
      </c>
      <c r="O30" s="9"/>
    </row>
    <row r="31" spans="1:15" ht="72" x14ac:dyDescent="0.25">
      <c r="A31" s="14" t="s">
        <v>30</v>
      </c>
      <c r="B31" s="23" t="s">
        <v>20</v>
      </c>
      <c r="C31" s="23" t="s">
        <v>58</v>
      </c>
      <c r="D31" s="9">
        <v>107</v>
      </c>
      <c r="E31" s="7">
        <v>6275460.2999999998</v>
      </c>
      <c r="F31" s="9"/>
      <c r="G31" s="64">
        <v>107</v>
      </c>
      <c r="H31" s="7">
        <v>6438329.8899999997</v>
      </c>
      <c r="I31" s="9"/>
      <c r="J31" s="64">
        <v>107</v>
      </c>
      <c r="K31" s="7">
        <v>6464975.8899999997</v>
      </c>
      <c r="L31" s="9"/>
      <c r="M31" s="64">
        <v>107</v>
      </c>
      <c r="N31" s="15">
        <v>6492686.8899999997</v>
      </c>
      <c r="O31" s="9"/>
    </row>
    <row r="32" spans="1:15" ht="72" x14ac:dyDescent="0.25">
      <c r="A32" s="14" t="s">
        <v>31</v>
      </c>
      <c r="B32" s="23" t="s">
        <v>20</v>
      </c>
      <c r="C32" s="23" t="s">
        <v>58</v>
      </c>
      <c r="D32" s="9">
        <v>43</v>
      </c>
      <c r="E32" s="7">
        <v>3838842.79</v>
      </c>
      <c r="F32" s="9"/>
      <c r="G32" s="64">
        <v>43</v>
      </c>
      <c r="H32" s="7">
        <v>3848597.83</v>
      </c>
      <c r="I32" s="9"/>
      <c r="J32" s="64">
        <v>43</v>
      </c>
      <c r="K32" s="7">
        <v>3880256.83</v>
      </c>
      <c r="L32" s="9"/>
      <c r="M32" s="64">
        <v>43</v>
      </c>
      <c r="N32" s="15">
        <v>3913180.83</v>
      </c>
      <c r="O32" s="9"/>
    </row>
    <row r="33" spans="1:15" ht="72" x14ac:dyDescent="0.25">
      <c r="A33" s="14" t="s">
        <v>32</v>
      </c>
      <c r="B33" s="23" t="s">
        <v>20</v>
      </c>
      <c r="C33" s="23" t="s">
        <v>58</v>
      </c>
      <c r="D33" s="9">
        <v>76</v>
      </c>
      <c r="E33" s="7">
        <v>6336083.6799999997</v>
      </c>
      <c r="F33" s="9"/>
      <c r="G33" s="64">
        <v>76</v>
      </c>
      <c r="H33" s="7">
        <v>6233264.9000000004</v>
      </c>
      <c r="I33" s="9"/>
      <c r="J33" s="64">
        <v>76</v>
      </c>
      <c r="K33" s="7">
        <v>6262058.9000000004</v>
      </c>
      <c r="L33" s="9"/>
      <c r="M33" s="64">
        <v>76</v>
      </c>
      <c r="N33" s="15">
        <v>6292003.9000000004</v>
      </c>
      <c r="O33" s="9"/>
    </row>
    <row r="34" spans="1:15" ht="72" x14ac:dyDescent="0.25">
      <c r="A34" s="14" t="s">
        <v>33</v>
      </c>
      <c r="B34" s="23" t="s">
        <v>20</v>
      </c>
      <c r="C34" s="23" t="s">
        <v>58</v>
      </c>
      <c r="D34" s="9">
        <v>121</v>
      </c>
      <c r="E34" s="7">
        <v>8293299.96</v>
      </c>
      <c r="F34" s="9"/>
      <c r="G34" s="64">
        <v>121</v>
      </c>
      <c r="H34" s="7">
        <v>8481702.7200000007</v>
      </c>
      <c r="I34" s="9"/>
      <c r="J34" s="64">
        <v>121</v>
      </c>
      <c r="K34" s="7">
        <v>8533578.7200000007</v>
      </c>
      <c r="L34" s="9"/>
      <c r="M34" s="64">
        <v>121</v>
      </c>
      <c r="N34" s="15">
        <v>8587530.7200000007</v>
      </c>
      <c r="O34" s="9"/>
    </row>
    <row r="35" spans="1:15" ht="72" x14ac:dyDescent="0.25">
      <c r="A35" s="14" t="s">
        <v>34</v>
      </c>
      <c r="B35" s="23" t="s">
        <v>20</v>
      </c>
      <c r="C35" s="23" t="s">
        <v>58</v>
      </c>
      <c r="D35" s="9">
        <v>233</v>
      </c>
      <c r="E35" s="7">
        <v>13088975.34</v>
      </c>
      <c r="F35" s="9"/>
      <c r="G35" s="64">
        <v>233</v>
      </c>
      <c r="H35" s="7">
        <v>13815717.08</v>
      </c>
      <c r="I35" s="9"/>
      <c r="J35" s="64">
        <v>233</v>
      </c>
      <c r="K35" s="7">
        <v>13885042.08</v>
      </c>
      <c r="L35" s="9"/>
      <c r="M35" s="64">
        <v>233</v>
      </c>
      <c r="N35" s="15">
        <v>13957140.08</v>
      </c>
      <c r="O35" s="9"/>
    </row>
    <row r="36" spans="1:15" ht="72" x14ac:dyDescent="0.25">
      <c r="A36" s="14" t="s">
        <v>35</v>
      </c>
      <c r="B36" s="23" t="s">
        <v>20</v>
      </c>
      <c r="C36" s="23" t="s">
        <v>58</v>
      </c>
      <c r="D36" s="9">
        <v>41</v>
      </c>
      <c r="E36" s="7">
        <v>3027027.19</v>
      </c>
      <c r="F36" s="9"/>
      <c r="G36" s="64">
        <v>41</v>
      </c>
      <c r="H36" s="7">
        <v>3319582.65</v>
      </c>
      <c r="I36" s="9"/>
      <c r="J36" s="64">
        <v>41</v>
      </c>
      <c r="K36" s="7">
        <v>3333221.65</v>
      </c>
      <c r="L36" s="9"/>
      <c r="M36" s="64">
        <v>41</v>
      </c>
      <c r="N36" s="15">
        <v>3347405.65</v>
      </c>
      <c r="O36" s="9"/>
    </row>
    <row r="37" spans="1:15" ht="72" x14ac:dyDescent="0.25">
      <c r="A37" s="14" t="s">
        <v>36</v>
      </c>
      <c r="B37" s="23" t="s">
        <v>20</v>
      </c>
      <c r="C37" s="23" t="s">
        <v>58</v>
      </c>
      <c r="D37" s="9">
        <v>123</v>
      </c>
      <c r="E37" s="7">
        <v>6785845.8099999996</v>
      </c>
      <c r="F37" s="9"/>
      <c r="G37" s="64">
        <v>123</v>
      </c>
      <c r="H37" s="7">
        <v>7293502.2999999998</v>
      </c>
      <c r="I37" s="9"/>
      <c r="J37" s="64">
        <v>123</v>
      </c>
      <c r="K37" s="7">
        <v>7317698.2999999998</v>
      </c>
      <c r="L37" s="9"/>
      <c r="M37" s="64">
        <v>123</v>
      </c>
      <c r="N37" s="15">
        <v>7342861.2999999998</v>
      </c>
      <c r="O37" s="9"/>
    </row>
    <row r="38" spans="1:15" ht="72" x14ac:dyDescent="0.25">
      <c r="A38" s="14" t="s">
        <v>37</v>
      </c>
      <c r="B38" s="23" t="s">
        <v>20</v>
      </c>
      <c r="C38" s="23" t="s">
        <v>58</v>
      </c>
      <c r="D38" s="9">
        <v>142</v>
      </c>
      <c r="E38" s="7">
        <v>7763827.5199999996</v>
      </c>
      <c r="F38" s="9"/>
      <c r="G38" s="64">
        <v>142</v>
      </c>
      <c r="H38" s="7">
        <v>8425905.6400000006</v>
      </c>
      <c r="I38" s="9"/>
      <c r="J38" s="64">
        <v>142</v>
      </c>
      <c r="K38" s="7">
        <v>8457607.6400000006</v>
      </c>
      <c r="L38" s="9"/>
      <c r="M38" s="64">
        <v>142</v>
      </c>
      <c r="N38" s="15">
        <v>8490578.6400000006</v>
      </c>
      <c r="O38" s="9"/>
    </row>
    <row r="39" spans="1:15" ht="72" x14ac:dyDescent="0.25">
      <c r="A39" s="14" t="s">
        <v>38</v>
      </c>
      <c r="B39" s="23" t="s">
        <v>20</v>
      </c>
      <c r="C39" s="23" t="s">
        <v>58</v>
      </c>
      <c r="D39" s="9">
        <v>91</v>
      </c>
      <c r="E39" s="7">
        <v>6914186.3499999996</v>
      </c>
      <c r="F39" s="9"/>
      <c r="G39" s="64">
        <v>91</v>
      </c>
      <c r="H39" s="7">
        <v>6113937.3499999996</v>
      </c>
      <c r="I39" s="9"/>
      <c r="J39" s="64">
        <v>91</v>
      </c>
      <c r="K39" s="7">
        <v>6151984.3499999996</v>
      </c>
      <c r="L39" s="9"/>
      <c r="M39" s="64">
        <v>91</v>
      </c>
      <c r="N39" s="15">
        <v>6191552.3499999996</v>
      </c>
      <c r="O39" s="9"/>
    </row>
    <row r="40" spans="1:15" ht="72" x14ac:dyDescent="0.25">
      <c r="A40" s="14" t="s">
        <v>39</v>
      </c>
      <c r="B40" s="23" t="s">
        <v>20</v>
      </c>
      <c r="C40" s="23" t="s">
        <v>58</v>
      </c>
      <c r="D40" s="9">
        <v>33</v>
      </c>
      <c r="E40" s="7">
        <v>3590178.95</v>
      </c>
      <c r="F40" s="9"/>
      <c r="G40" s="64">
        <v>33</v>
      </c>
      <c r="H40" s="7">
        <v>2911484.89</v>
      </c>
      <c r="I40" s="9"/>
      <c r="J40" s="64">
        <v>33</v>
      </c>
      <c r="K40" s="7">
        <v>2925827.89</v>
      </c>
      <c r="L40" s="9"/>
      <c r="M40" s="64">
        <v>33</v>
      </c>
      <c r="N40" s="15">
        <v>2940744.89</v>
      </c>
      <c r="O40" s="9"/>
    </row>
    <row r="41" spans="1:15" ht="72" x14ac:dyDescent="0.25">
      <c r="A41" s="14" t="s">
        <v>40</v>
      </c>
      <c r="B41" s="23" t="s">
        <v>20</v>
      </c>
      <c r="C41" s="23" t="s">
        <v>58</v>
      </c>
      <c r="D41" s="9">
        <v>143</v>
      </c>
      <c r="E41" s="7">
        <v>7613286.46</v>
      </c>
      <c r="F41" s="9"/>
      <c r="G41" s="64">
        <v>143</v>
      </c>
      <c r="H41" s="7">
        <v>8280467.5199999996</v>
      </c>
      <c r="I41" s="9"/>
      <c r="J41" s="64">
        <v>143</v>
      </c>
      <c r="K41" s="7">
        <v>8311625.5199999996</v>
      </c>
      <c r="L41" s="9"/>
      <c r="M41" s="64">
        <v>143</v>
      </c>
      <c r="N41" s="15">
        <v>8343998.5199999996</v>
      </c>
      <c r="O41" s="9"/>
    </row>
    <row r="42" spans="1:15" ht="72" x14ac:dyDescent="0.25">
      <c r="A42" s="14" t="s">
        <v>41</v>
      </c>
      <c r="B42" s="23" t="s">
        <v>20</v>
      </c>
      <c r="C42" s="23" t="s">
        <v>58</v>
      </c>
      <c r="D42" s="9">
        <v>155</v>
      </c>
      <c r="E42" s="7">
        <v>8695907.6799999997</v>
      </c>
      <c r="F42" s="9"/>
      <c r="G42" s="64">
        <v>155</v>
      </c>
      <c r="H42" s="7">
        <v>9162625.4000000004</v>
      </c>
      <c r="I42" s="9"/>
      <c r="J42" s="64">
        <v>155</v>
      </c>
      <c r="K42" s="7">
        <v>9194832.4000000004</v>
      </c>
      <c r="L42" s="9"/>
      <c r="M42" s="64">
        <v>155</v>
      </c>
      <c r="N42" s="15">
        <v>9228327.4000000004</v>
      </c>
      <c r="O42" s="9"/>
    </row>
    <row r="43" spans="1:15" ht="72" x14ac:dyDescent="0.25">
      <c r="A43" s="14" t="s">
        <v>42</v>
      </c>
      <c r="B43" s="23" t="s">
        <v>20</v>
      </c>
      <c r="C43" s="23" t="s">
        <v>58</v>
      </c>
      <c r="D43" s="9">
        <v>251</v>
      </c>
      <c r="E43" s="7">
        <v>12498248.470000001</v>
      </c>
      <c r="F43" s="9"/>
      <c r="G43" s="64">
        <v>251</v>
      </c>
      <c r="H43" s="7">
        <v>14185139.310000001</v>
      </c>
      <c r="I43" s="9"/>
      <c r="J43" s="64">
        <v>251</v>
      </c>
      <c r="K43" s="7">
        <v>14246487.310000001</v>
      </c>
      <c r="L43" s="9"/>
      <c r="M43" s="64">
        <v>251</v>
      </c>
      <c r="N43" s="15">
        <v>14310288.310000001</v>
      </c>
      <c r="O43" s="9"/>
    </row>
    <row r="44" spans="1:15" ht="72" x14ac:dyDescent="0.25">
      <c r="A44" s="14" t="s">
        <v>43</v>
      </c>
      <c r="B44" s="23" t="s">
        <v>20</v>
      </c>
      <c r="C44" s="23" t="s">
        <v>58</v>
      </c>
      <c r="D44" s="9">
        <v>225</v>
      </c>
      <c r="E44" s="7">
        <v>12022300.689999999</v>
      </c>
      <c r="F44" s="9"/>
      <c r="G44" s="64">
        <v>225</v>
      </c>
      <c r="H44" s="7">
        <v>12675215.060000001</v>
      </c>
      <c r="I44" s="9"/>
      <c r="J44" s="64">
        <v>225</v>
      </c>
      <c r="K44" s="7">
        <v>12732561.060000001</v>
      </c>
      <c r="L44" s="9"/>
      <c r="M44" s="64">
        <v>225</v>
      </c>
      <c r="N44" s="15">
        <v>12792201.060000001</v>
      </c>
      <c r="O44" s="9"/>
    </row>
    <row r="45" spans="1:15" ht="72" x14ac:dyDescent="0.25">
      <c r="A45" s="14" t="s">
        <v>44</v>
      </c>
      <c r="B45" s="23" t="s">
        <v>20</v>
      </c>
      <c r="C45" s="23" t="s">
        <v>58</v>
      </c>
      <c r="D45" s="9">
        <v>235</v>
      </c>
      <c r="E45" s="7">
        <v>13296960.43</v>
      </c>
      <c r="F45" s="9"/>
      <c r="G45" s="64">
        <v>235</v>
      </c>
      <c r="H45" s="7">
        <v>13496037.34</v>
      </c>
      <c r="I45" s="9"/>
      <c r="J45" s="64">
        <v>235</v>
      </c>
      <c r="K45" s="7">
        <v>13564080.34</v>
      </c>
      <c r="L45" s="9"/>
      <c r="M45" s="64">
        <v>235</v>
      </c>
      <c r="N45" s="15">
        <v>13634844.34</v>
      </c>
      <c r="O45" s="9"/>
    </row>
    <row r="46" spans="1:15" ht="72" x14ac:dyDescent="0.25">
      <c r="A46" s="14" t="s">
        <v>45</v>
      </c>
      <c r="B46" s="23" t="s">
        <v>20</v>
      </c>
      <c r="C46" s="23" t="s">
        <v>58</v>
      </c>
      <c r="D46" s="9">
        <v>115</v>
      </c>
      <c r="E46" s="7">
        <v>7191674.1399999997</v>
      </c>
      <c r="F46" s="9"/>
      <c r="G46" s="64">
        <v>115</v>
      </c>
      <c r="H46" s="7">
        <v>7419865.5999999996</v>
      </c>
      <c r="I46" s="9"/>
      <c r="J46" s="64">
        <v>115</v>
      </c>
      <c r="K46" s="7">
        <v>7466513.5999999996</v>
      </c>
      <c r="L46" s="9"/>
      <c r="M46" s="64">
        <v>115</v>
      </c>
      <c r="N46" s="15">
        <v>7515026.5999999996</v>
      </c>
      <c r="O46" s="9"/>
    </row>
    <row r="47" spans="1:15" ht="72" x14ac:dyDescent="0.25">
      <c r="A47" s="14" t="s">
        <v>46</v>
      </c>
      <c r="B47" s="23" t="s">
        <v>20</v>
      </c>
      <c r="C47" s="23" t="s">
        <v>58</v>
      </c>
      <c r="D47" s="9">
        <v>258</v>
      </c>
      <c r="E47" s="7">
        <v>13071706.6</v>
      </c>
      <c r="F47" s="9"/>
      <c r="G47" s="64">
        <v>258</v>
      </c>
      <c r="H47" s="7">
        <v>15118921.859999999</v>
      </c>
      <c r="I47" s="9"/>
      <c r="J47" s="64">
        <v>258</v>
      </c>
      <c r="K47" s="7">
        <v>15193370.859999999</v>
      </c>
      <c r="L47" s="9"/>
      <c r="M47" s="64">
        <v>258</v>
      </c>
      <c r="N47" s="15">
        <v>15270795.859999999</v>
      </c>
      <c r="O47" s="9"/>
    </row>
    <row r="48" spans="1:15" ht="72" x14ac:dyDescent="0.25">
      <c r="A48" s="14" t="s">
        <v>47</v>
      </c>
      <c r="B48" s="23" t="s">
        <v>20</v>
      </c>
      <c r="C48" s="23" t="s">
        <v>58</v>
      </c>
      <c r="D48" s="9">
        <v>103</v>
      </c>
      <c r="E48" s="7">
        <v>6855147.5899999999</v>
      </c>
      <c r="F48" s="9"/>
      <c r="G48" s="64">
        <v>103</v>
      </c>
      <c r="H48" s="7">
        <v>7446121.7999999998</v>
      </c>
      <c r="I48" s="9"/>
      <c r="J48" s="64">
        <v>103</v>
      </c>
      <c r="K48" s="7">
        <v>7481484.7999999998</v>
      </c>
      <c r="L48" s="9"/>
      <c r="M48" s="64">
        <v>103</v>
      </c>
      <c r="N48" s="15">
        <v>7518301.7999999998</v>
      </c>
      <c r="O48" s="9"/>
    </row>
    <row r="49" spans="1:15" x14ac:dyDescent="0.25">
      <c r="A49" s="19" t="s">
        <v>66</v>
      </c>
      <c r="B49" s="20"/>
      <c r="C49" s="20"/>
      <c r="D49" s="21">
        <f>SUM(D22:D48)</f>
        <v>3401</v>
      </c>
      <c r="E49" s="22">
        <f>SUM(E22:E48)</f>
        <v>198306004.57999998</v>
      </c>
      <c r="F49" s="21">
        <f t="shared" ref="F49:O49" si="2">SUM(F25:F48)</f>
        <v>0</v>
      </c>
      <c r="G49" s="21">
        <f>SUM(G22:G48)</f>
        <v>3401</v>
      </c>
      <c r="H49" s="22">
        <f>SUM(H22:H48)</f>
        <v>209989531.95999998</v>
      </c>
      <c r="I49" s="21">
        <f t="shared" si="2"/>
        <v>0</v>
      </c>
      <c r="J49" s="21">
        <f>SUM(J22:J48)</f>
        <v>3401</v>
      </c>
      <c r="K49" s="22">
        <f>SUM(K22:K48)</f>
        <v>210934667.95999998</v>
      </c>
      <c r="L49" s="21">
        <f t="shared" si="2"/>
        <v>0</v>
      </c>
      <c r="M49" s="21">
        <f>SUM(M22:M48)</f>
        <v>3401</v>
      </c>
      <c r="N49" s="22">
        <f>SUM(N22:N48)</f>
        <v>211917608.95999998</v>
      </c>
      <c r="O49" s="21">
        <f t="shared" si="2"/>
        <v>0</v>
      </c>
    </row>
    <row r="50" spans="1:15" ht="48" x14ac:dyDescent="0.25">
      <c r="A50" s="16" t="s">
        <v>50</v>
      </c>
      <c r="B50" s="23" t="s">
        <v>49</v>
      </c>
      <c r="C50" s="23" t="s">
        <v>60</v>
      </c>
      <c r="D50" s="24">
        <v>185978</v>
      </c>
      <c r="E50" s="25">
        <v>18420701.899999999</v>
      </c>
      <c r="F50" s="26"/>
      <c r="G50" s="24">
        <v>186978</v>
      </c>
      <c r="H50" s="25">
        <v>19613025.670000002</v>
      </c>
      <c r="I50" s="26"/>
      <c r="J50" s="24">
        <v>186978</v>
      </c>
      <c r="K50" s="25">
        <v>19714338.670000002</v>
      </c>
      <c r="M50" s="24">
        <v>186978</v>
      </c>
      <c r="N50" s="25">
        <v>19819704.670000002</v>
      </c>
      <c r="O50" s="13"/>
    </row>
    <row r="51" spans="1:15" ht="48" x14ac:dyDescent="0.25">
      <c r="A51" s="16" t="s">
        <v>51</v>
      </c>
      <c r="B51" s="23" t="s">
        <v>49</v>
      </c>
      <c r="C51" s="23" t="s">
        <v>60</v>
      </c>
      <c r="D51" s="47">
        <v>314050</v>
      </c>
      <c r="E51" s="48">
        <v>27630189.530000001</v>
      </c>
      <c r="F51" s="46"/>
      <c r="G51" s="47">
        <v>314050</v>
      </c>
      <c r="H51" s="48">
        <v>30069524.579999998</v>
      </c>
      <c r="I51" s="46"/>
      <c r="J51" s="47">
        <v>314050</v>
      </c>
      <c r="K51" s="48">
        <v>30280846.579999998</v>
      </c>
      <c r="L51" s="63"/>
      <c r="M51" s="47">
        <v>314050</v>
      </c>
      <c r="N51" s="48">
        <v>30500621.579999998</v>
      </c>
      <c r="O51" s="8"/>
    </row>
    <row r="52" spans="1:15" ht="48" x14ac:dyDescent="0.25">
      <c r="A52" s="16" t="s">
        <v>52</v>
      </c>
      <c r="B52" s="23" t="s">
        <v>49</v>
      </c>
      <c r="C52" s="23" t="s">
        <v>60</v>
      </c>
      <c r="D52" s="6">
        <v>82160</v>
      </c>
      <c r="E52" s="7">
        <v>5274052.45</v>
      </c>
      <c r="F52" s="8"/>
      <c r="G52" s="52">
        <v>82160</v>
      </c>
      <c r="H52" s="7">
        <v>6381891.8099999996</v>
      </c>
      <c r="I52" s="8"/>
      <c r="J52" s="52">
        <v>82160</v>
      </c>
      <c r="K52" s="7">
        <v>6398805.8099999996</v>
      </c>
      <c r="L52" s="8"/>
      <c r="M52" s="52">
        <v>82160</v>
      </c>
      <c r="N52" s="7">
        <v>6416395.8099999996</v>
      </c>
      <c r="O52" s="8"/>
    </row>
    <row r="53" spans="1:15" ht="48" x14ac:dyDescent="0.25">
      <c r="A53" s="16" t="s">
        <v>53</v>
      </c>
      <c r="B53" s="23" t="s">
        <v>49</v>
      </c>
      <c r="C53" s="23" t="s">
        <v>60</v>
      </c>
      <c r="D53" s="6">
        <v>43264</v>
      </c>
      <c r="E53" s="7">
        <v>3388406.17</v>
      </c>
      <c r="F53" s="8"/>
      <c r="G53" s="52">
        <v>43264</v>
      </c>
      <c r="H53" s="7">
        <v>3139813.39</v>
      </c>
      <c r="I53" s="8"/>
      <c r="J53" s="52">
        <v>43264</v>
      </c>
      <c r="K53" s="7">
        <v>3149947.39</v>
      </c>
      <c r="L53" s="8"/>
      <c r="M53" s="52">
        <v>43264</v>
      </c>
      <c r="N53" s="7">
        <v>3160487.39</v>
      </c>
      <c r="O53" s="8"/>
    </row>
    <row r="54" spans="1:15" ht="48" x14ac:dyDescent="0.25">
      <c r="A54" s="16" t="s">
        <v>54</v>
      </c>
      <c r="B54" s="23" t="s">
        <v>49</v>
      </c>
      <c r="C54" s="23" t="s">
        <v>60</v>
      </c>
      <c r="D54" s="6">
        <v>124800</v>
      </c>
      <c r="E54" s="7">
        <v>1779459.79</v>
      </c>
      <c r="F54" s="8"/>
      <c r="G54" s="52">
        <v>124800</v>
      </c>
      <c r="H54" s="7">
        <v>2091046.98</v>
      </c>
      <c r="I54" s="8"/>
      <c r="J54" s="52">
        <v>124800</v>
      </c>
      <c r="K54" s="7">
        <v>2094259.98</v>
      </c>
      <c r="L54" s="8"/>
      <c r="M54" s="52">
        <v>124800</v>
      </c>
      <c r="N54" s="7">
        <v>2097600.98</v>
      </c>
      <c r="O54" s="8"/>
    </row>
    <row r="55" spans="1:15" x14ac:dyDescent="0.25">
      <c r="A55" s="19" t="s">
        <v>66</v>
      </c>
      <c r="B55" s="20"/>
      <c r="C55" s="20"/>
      <c r="D55" s="21">
        <f>SUM(D50:D54)</f>
        <v>750252</v>
      </c>
      <c r="E55" s="22">
        <f t="shared" ref="E55:O55" si="3">SUM(E50:E54)</f>
        <v>56492809.840000004</v>
      </c>
      <c r="F55" s="21">
        <f t="shared" si="3"/>
        <v>0</v>
      </c>
      <c r="G55" s="21">
        <f t="shared" si="3"/>
        <v>751252</v>
      </c>
      <c r="H55" s="22">
        <f t="shared" si="3"/>
        <v>61295302.43</v>
      </c>
      <c r="I55" s="21">
        <f t="shared" si="3"/>
        <v>0</v>
      </c>
      <c r="J55" s="21">
        <f t="shared" si="3"/>
        <v>751252</v>
      </c>
      <c r="K55" s="22">
        <f t="shared" si="3"/>
        <v>61638198.43</v>
      </c>
      <c r="L55" s="21">
        <f>SUM(L51:L54)</f>
        <v>0</v>
      </c>
      <c r="M55" s="21">
        <f t="shared" si="3"/>
        <v>751252</v>
      </c>
      <c r="N55" s="22">
        <f t="shared" si="3"/>
        <v>61994810.43</v>
      </c>
      <c r="O55" s="21">
        <f t="shared" si="3"/>
        <v>0</v>
      </c>
    </row>
    <row r="56" spans="1:15" ht="108" x14ac:dyDescent="0.25">
      <c r="A56" s="16" t="s">
        <v>65</v>
      </c>
      <c r="B56" s="23" t="s">
        <v>55</v>
      </c>
      <c r="C56" s="23" t="s">
        <v>57</v>
      </c>
      <c r="D56" s="6">
        <v>1178</v>
      </c>
      <c r="E56" s="7">
        <v>7696838.3600000003</v>
      </c>
      <c r="F56" s="8"/>
      <c r="G56" s="52">
        <v>1178</v>
      </c>
      <c r="H56" s="7">
        <v>7613208.8799999999</v>
      </c>
      <c r="I56" s="8"/>
      <c r="J56" s="52">
        <v>1178</v>
      </c>
      <c r="K56" s="7">
        <v>7613208.8799999999</v>
      </c>
      <c r="L56" s="8"/>
      <c r="M56" s="52">
        <v>1178</v>
      </c>
      <c r="N56" s="7">
        <v>7865311.1799999997</v>
      </c>
      <c r="O56" s="8"/>
    </row>
    <row r="57" spans="1:15" hidden="1" x14ac:dyDescent="0.25">
      <c r="A57" s="16"/>
      <c r="B57" s="23"/>
      <c r="C57" s="23"/>
      <c r="D57" s="6"/>
      <c r="E57" s="7"/>
      <c r="F57" s="8"/>
      <c r="G57" s="52"/>
      <c r="H57" s="7"/>
      <c r="I57" s="8"/>
      <c r="J57" s="52"/>
      <c r="K57" s="7"/>
      <c r="L57" s="8"/>
      <c r="M57" s="52"/>
      <c r="N57" s="7"/>
      <c r="O57" s="8"/>
    </row>
    <row r="58" spans="1:15" ht="126" customHeight="1" x14ac:dyDescent="0.25">
      <c r="A58" s="16" t="s">
        <v>65</v>
      </c>
      <c r="B58" s="23" t="s">
        <v>56</v>
      </c>
      <c r="C58" s="23" t="s">
        <v>59</v>
      </c>
      <c r="D58" s="6">
        <v>26212</v>
      </c>
      <c r="E58" s="7">
        <v>21631696</v>
      </c>
      <c r="F58" s="8"/>
      <c r="G58" s="52">
        <v>26212</v>
      </c>
      <c r="H58" s="7">
        <v>26872490.68</v>
      </c>
      <c r="I58" s="8"/>
      <c r="J58" s="52">
        <v>26212</v>
      </c>
      <c r="K58" s="7">
        <v>26934892.239999998</v>
      </c>
      <c r="L58" s="8"/>
      <c r="M58" s="52">
        <v>26212</v>
      </c>
      <c r="N58" s="7">
        <v>26934892.239999998</v>
      </c>
      <c r="O58" s="8"/>
    </row>
    <row r="59" spans="1:15" x14ac:dyDescent="0.25">
      <c r="A59" s="19" t="s">
        <v>66</v>
      </c>
      <c r="B59" s="20"/>
      <c r="C59" s="20"/>
      <c r="D59" s="21"/>
      <c r="E59" s="22">
        <f t="shared" ref="E59:O59" si="4">SUM(E56:E58)</f>
        <v>29328534.359999999</v>
      </c>
      <c r="F59" s="21">
        <f t="shared" si="4"/>
        <v>0</v>
      </c>
      <c r="G59" s="21">
        <f t="shared" si="4"/>
        <v>27390</v>
      </c>
      <c r="H59" s="22">
        <f t="shared" si="4"/>
        <v>34485699.560000002</v>
      </c>
      <c r="I59" s="21">
        <f t="shared" si="4"/>
        <v>0</v>
      </c>
      <c r="J59" s="21">
        <f t="shared" si="4"/>
        <v>27390</v>
      </c>
      <c r="K59" s="22">
        <f t="shared" si="4"/>
        <v>34548101.119999997</v>
      </c>
      <c r="L59" s="21">
        <f t="shared" si="4"/>
        <v>0</v>
      </c>
      <c r="M59" s="21">
        <f t="shared" si="4"/>
        <v>27390</v>
      </c>
      <c r="N59" s="22">
        <f t="shared" si="4"/>
        <v>34800203.420000002</v>
      </c>
      <c r="O59" s="21">
        <f t="shared" si="4"/>
        <v>0</v>
      </c>
    </row>
    <row r="60" spans="1:15" ht="37.9" customHeight="1" x14ac:dyDescent="0.25">
      <c r="A60" s="65" t="s">
        <v>61</v>
      </c>
      <c r="B60" s="65"/>
      <c r="C60" s="65"/>
      <c r="D60" s="65"/>
      <c r="K60" s="66" t="s">
        <v>62</v>
      </c>
      <c r="L60" s="66"/>
    </row>
  </sheetData>
  <mergeCells count="11">
    <mergeCell ref="A60:D60"/>
    <mergeCell ref="K60:L60"/>
    <mergeCell ref="A1:O1"/>
    <mergeCell ref="B2:O2"/>
    <mergeCell ref="A4:A5"/>
    <mergeCell ref="B4:B5"/>
    <mergeCell ref="C4:C5"/>
    <mergeCell ref="D4:F4"/>
    <mergeCell ref="G4:I4"/>
    <mergeCell ref="J4:L4"/>
    <mergeCell ref="M4:O4"/>
  </mergeCells>
  <pageMargins left="0.23622047244094491" right="0.23622047244094491" top="0.15748031496062992" bottom="0.15748031496062992" header="0.31496062992125984" footer="0.15748031496062992"/>
  <pageSetup paperSize="9" scale="72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2017-2019</vt:lpstr>
      <vt:lpstr>Лист3</vt:lpstr>
      <vt:lpstr>2018-2020</vt:lpstr>
      <vt:lpstr>'2018-2020'!Заголовки_для_печати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2017-12-08T11:57:59Z</dcterms:modified>
</cp:coreProperties>
</file>