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3395" windowHeight="77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Лист1!$A$1:$S$70</definedName>
  </definedNames>
  <calcPr calcId="144525" refMode="R1C1"/>
</workbook>
</file>

<file path=xl/calcChain.xml><?xml version="1.0" encoding="utf-8"?>
<calcChain xmlns="http://schemas.openxmlformats.org/spreadsheetml/2006/main">
  <c r="M58" i="1" l="1"/>
  <c r="E69" i="1" l="1"/>
  <c r="E67" i="1"/>
  <c r="N70" i="1"/>
  <c r="O70" i="1"/>
  <c r="M70" i="1"/>
  <c r="H70" i="1" l="1"/>
  <c r="F70" i="1"/>
  <c r="L70" i="1"/>
  <c r="K70" i="1"/>
  <c r="J70" i="1"/>
  <c r="I70" i="1"/>
  <c r="G70" i="1"/>
  <c r="E70" i="1" l="1"/>
  <c r="E11" i="1"/>
</calcChain>
</file>

<file path=xl/sharedStrings.xml><?xml version="1.0" encoding="utf-8"?>
<sst xmlns="http://schemas.openxmlformats.org/spreadsheetml/2006/main" count="72" uniqueCount="35">
  <si>
    <t>№</t>
  </si>
  <si>
    <t>пп</t>
  </si>
  <si>
    <t>Подпрограмма, основное мероприятие, мероприятие, ВЦП</t>
  </si>
  <si>
    <t>Ответственный</t>
  </si>
  <si>
    <t>исполнитель,</t>
  </si>
  <si>
    <t>соисполнители</t>
  </si>
  <si>
    <t>Источник</t>
  </si>
  <si>
    <t>финансового обеспечения</t>
  </si>
  <si>
    <t>Объем средств на</t>
  </si>
  <si>
    <t>всего</t>
  </si>
  <si>
    <t>1.</t>
  </si>
  <si>
    <t>Материально-техническое и финансовое обеспечение деятельности комитета по управлению имуществом г. Клинцы</t>
  </si>
  <si>
    <t>средства</t>
  </si>
  <si>
    <t>областного</t>
  </si>
  <si>
    <t xml:space="preserve">бюджета </t>
  </si>
  <si>
    <t>местных</t>
  </si>
  <si>
    <t xml:space="preserve">бюджетов </t>
  </si>
  <si>
    <t>внебюджетные</t>
  </si>
  <si>
    <t xml:space="preserve">источники </t>
  </si>
  <si>
    <t xml:space="preserve">итого </t>
  </si>
  <si>
    <t>Оценка недвижимости, признание прав и регулирование отношений по государственной и муниципальной собственности</t>
  </si>
  <si>
    <t>Информационное обеспечение деятельности Комитета по управлению имуществом г. Клинцы</t>
  </si>
  <si>
    <t>Уплата налогов, сборов и иных обязательных платежей</t>
  </si>
  <si>
    <t>бюджетов</t>
  </si>
  <si>
    <t>Прочие расходы в области  жилищно коммунального хозяйства</t>
  </si>
  <si>
    <t xml:space="preserve">ПЛАН
реализации муниципальной программы «Управление муниципальной собственностью городского округа «город Клинцы Брянской области» (2015-2024 годы)
</t>
  </si>
  <si>
    <t>Приложение                                                                                                 к муниципальной программе «Управление муниципальной собственностью городского округа «город Клинцы Брянской области»  (2015-2024годы)</t>
  </si>
  <si>
    <t>средства областного бюджета</t>
  </si>
  <si>
    <t>внебюджетные источники</t>
  </si>
  <si>
    <t>средства федерального бюджета</t>
  </si>
  <si>
    <t>средства местного бюджета</t>
  </si>
  <si>
    <t>ИТОГО</t>
  </si>
  <si>
    <t>Обеспечение жильем тренеров, тренеров-преподавателей учреждений физической культуры и спорта Брянской области</t>
  </si>
  <si>
    <t>Бюджетные инвестиции  на приобретение  объектов недвижимого имущества в государственную(муниципальную) собственность</t>
  </si>
  <si>
    <t>Комитет по управлению имуществом города Клинцы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</si>
</sst>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" fontId="1" fillId="0" borderId="0" xfId="0" applyNumberFormat="1" applyFont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5" fillId="0" borderId="0" xfId="0" applyFont="1"/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" fillId="0" borderId="15" xfId="0" applyFont="1" applyBorder="1"/>
    <xf numFmtId="0" fontId="3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4" xfId="0" applyBorder="1"/>
    <xf numFmtId="0" fontId="7" fillId="0" borderId="14" xfId="0" applyFont="1" applyBorder="1"/>
    <xf numFmtId="2" fontId="3" fillId="0" borderId="5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1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4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43" fontId="3" fillId="0" borderId="14" xfId="1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2" fontId="3" fillId="0" borderId="1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view="pageBreakPreview" zoomScale="60" zoomScaleNormal="100" workbookViewId="0">
      <selection activeCell="F65" sqref="F65"/>
    </sheetView>
  </sheetViews>
  <sheetFormatPr defaultRowHeight="15" x14ac:dyDescent="0.25"/>
  <cols>
    <col min="1" max="1" width="4.42578125" customWidth="1"/>
    <col min="2" max="2" width="35.42578125" customWidth="1"/>
    <col min="3" max="3" width="23.85546875" customWidth="1"/>
    <col min="4" max="4" width="20.7109375" style="1" customWidth="1"/>
    <col min="5" max="5" width="37.85546875" customWidth="1"/>
    <col min="6" max="6" width="18" customWidth="1"/>
    <col min="7" max="7" width="17.7109375" customWidth="1"/>
    <col min="8" max="8" width="18" style="2" customWidth="1"/>
    <col min="9" max="9" width="20.7109375" style="2" customWidth="1"/>
    <col min="10" max="10" width="18" customWidth="1"/>
    <col min="11" max="11" width="19.85546875" customWidth="1"/>
    <col min="12" max="12" width="19.42578125" customWidth="1"/>
    <col min="13" max="13" width="33" customWidth="1"/>
    <col min="14" max="14" width="31.7109375" customWidth="1"/>
    <col min="15" max="15" width="35" customWidth="1"/>
    <col min="16" max="16" width="16.7109375" customWidth="1"/>
  </cols>
  <sheetData>
    <row r="1" spans="1:16" s="3" customFormat="1" ht="85.5" customHeight="1" x14ac:dyDescent="0.35">
      <c r="D1" s="4"/>
      <c r="H1" s="5"/>
      <c r="I1" s="5"/>
      <c r="L1" s="89" t="s">
        <v>26</v>
      </c>
      <c r="M1" s="89"/>
      <c r="N1" s="89"/>
      <c r="O1" s="89"/>
    </row>
    <row r="2" spans="1:16" s="3" customFormat="1" ht="23.25" x14ac:dyDescent="0.35">
      <c r="D2" s="4"/>
      <c r="H2" s="5"/>
      <c r="I2" s="5"/>
    </row>
    <row r="3" spans="1:16" s="3" customFormat="1" ht="33" customHeight="1" thickBot="1" x14ac:dyDescent="0.4">
      <c r="A3" s="88" t="s">
        <v>25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6"/>
    </row>
    <row r="4" spans="1:16" s="3" customFormat="1" ht="27.75" customHeight="1" x14ac:dyDescent="0.35">
      <c r="A4" s="7" t="s">
        <v>0</v>
      </c>
      <c r="B4" s="54" t="s">
        <v>2</v>
      </c>
      <c r="C4" s="8" t="s">
        <v>3</v>
      </c>
      <c r="D4" s="9" t="s">
        <v>6</v>
      </c>
      <c r="E4" s="90" t="s">
        <v>8</v>
      </c>
      <c r="F4" s="91"/>
      <c r="G4" s="91"/>
      <c r="H4" s="91"/>
      <c r="I4" s="91"/>
      <c r="J4" s="91"/>
      <c r="K4" s="91"/>
      <c r="L4" s="91"/>
      <c r="M4" s="91"/>
      <c r="N4" s="91"/>
      <c r="O4" s="92"/>
    </row>
    <row r="5" spans="1:16" s="3" customFormat="1" ht="27.75" customHeight="1" thickBot="1" x14ac:dyDescent="0.4">
      <c r="A5" s="10" t="s">
        <v>1</v>
      </c>
      <c r="B5" s="55"/>
      <c r="C5" s="11" t="s">
        <v>4</v>
      </c>
      <c r="D5" s="12" t="s">
        <v>7</v>
      </c>
      <c r="E5" s="93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16" s="3" customFormat="1" ht="27.75" customHeight="1" thickBot="1" x14ac:dyDescent="0.4">
      <c r="A6" s="13"/>
      <c r="B6" s="61"/>
      <c r="C6" s="14" t="s">
        <v>5</v>
      </c>
      <c r="D6" s="15"/>
      <c r="E6" s="14" t="s">
        <v>9</v>
      </c>
      <c r="F6" s="14">
        <v>2015</v>
      </c>
      <c r="G6" s="14">
        <v>2016</v>
      </c>
      <c r="H6" s="14">
        <v>2017</v>
      </c>
      <c r="I6" s="14">
        <v>2018</v>
      </c>
      <c r="J6" s="14">
        <v>2019</v>
      </c>
      <c r="K6" s="14">
        <v>2020</v>
      </c>
      <c r="L6" s="16">
        <v>2021</v>
      </c>
      <c r="M6" s="16">
        <v>2022</v>
      </c>
      <c r="N6" s="16">
        <v>2023</v>
      </c>
      <c r="O6" s="16">
        <v>2024</v>
      </c>
    </row>
    <row r="7" spans="1:16" s="3" customFormat="1" ht="27.75" customHeight="1" thickBot="1" x14ac:dyDescent="0.4">
      <c r="A7" s="17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/>
      <c r="K7" s="14"/>
      <c r="L7" s="14"/>
      <c r="M7" s="14"/>
      <c r="N7" s="14"/>
      <c r="O7" s="14"/>
    </row>
    <row r="8" spans="1:16" s="3" customFormat="1" ht="27.75" customHeight="1" x14ac:dyDescent="0.35">
      <c r="A8" s="54" t="s">
        <v>10</v>
      </c>
      <c r="B8" s="62" t="s">
        <v>11</v>
      </c>
      <c r="C8" s="64" t="s">
        <v>34</v>
      </c>
      <c r="D8" s="18" t="s">
        <v>12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</row>
    <row r="9" spans="1:16" s="3" customFormat="1" ht="27.75" customHeight="1" x14ac:dyDescent="0.35">
      <c r="A9" s="55"/>
      <c r="B9" s="63"/>
      <c r="C9" s="65"/>
      <c r="D9" s="18" t="s">
        <v>13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6" s="3" customFormat="1" ht="27.75" customHeight="1" thickBot="1" x14ac:dyDescent="0.4">
      <c r="A10" s="55"/>
      <c r="B10" s="63"/>
      <c r="C10" s="65"/>
      <c r="D10" s="16" t="s">
        <v>14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6" s="3" customFormat="1" ht="27.75" customHeight="1" x14ac:dyDescent="0.35">
      <c r="A11" s="55"/>
      <c r="B11" s="63"/>
      <c r="C11" s="65"/>
      <c r="D11" s="27" t="s">
        <v>12</v>
      </c>
      <c r="E11" s="76">
        <f>F11+G11+H11+I11+J11+K11+L11+M11+N11+O11</f>
        <v>60164410.630000003</v>
      </c>
      <c r="F11" s="76">
        <v>5030930.9400000004</v>
      </c>
      <c r="G11" s="76">
        <v>6741339.5300000003</v>
      </c>
      <c r="H11" s="76">
        <v>6626228.5499999998</v>
      </c>
      <c r="I11" s="76">
        <v>5896858.5300000003</v>
      </c>
      <c r="J11" s="76">
        <v>6044758.0099999998</v>
      </c>
      <c r="K11" s="76">
        <v>7354410.9400000004</v>
      </c>
      <c r="L11" s="76">
        <v>5225127</v>
      </c>
      <c r="M11" s="76">
        <v>5555238</v>
      </c>
      <c r="N11" s="76">
        <v>5745582.46</v>
      </c>
      <c r="O11" s="76">
        <v>5943936.6699999999</v>
      </c>
      <c r="P11" s="19"/>
    </row>
    <row r="12" spans="1:16" s="3" customFormat="1" ht="27.75" customHeight="1" x14ac:dyDescent="0.35">
      <c r="A12" s="55"/>
      <c r="B12" s="63"/>
      <c r="C12" s="65"/>
      <c r="D12" s="27" t="s">
        <v>15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6" s="3" customFormat="1" ht="27.75" customHeight="1" thickBot="1" x14ac:dyDescent="0.4">
      <c r="A13" s="55"/>
      <c r="B13" s="63"/>
      <c r="C13" s="65"/>
      <c r="D13" s="28" t="s">
        <v>16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6" s="3" customFormat="1" ht="27.75" customHeight="1" x14ac:dyDescent="0.35">
      <c r="A14" s="55"/>
      <c r="B14" s="63"/>
      <c r="C14" s="65"/>
      <c r="D14" s="18" t="s">
        <v>17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</row>
    <row r="15" spans="1:16" s="3" customFormat="1" ht="27.75" customHeight="1" x14ac:dyDescent="0.35">
      <c r="A15" s="55"/>
      <c r="B15" s="63"/>
      <c r="C15" s="65"/>
      <c r="D15" s="18" t="s">
        <v>18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6" s="3" customFormat="1" ht="27.75" customHeight="1" x14ac:dyDescent="0.35">
      <c r="A16" s="55"/>
      <c r="B16" s="63"/>
      <c r="C16" s="65"/>
      <c r="D16" s="18" t="s">
        <v>19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s="3" customFormat="1" ht="27.75" customHeight="1" x14ac:dyDescent="0.35">
      <c r="A17" s="20"/>
      <c r="B17" s="18"/>
      <c r="C17" s="18"/>
      <c r="D17" s="18"/>
      <c r="E17" s="37"/>
      <c r="F17" s="37"/>
      <c r="G17" s="37"/>
      <c r="H17" s="37"/>
      <c r="I17" s="71"/>
      <c r="J17" s="37"/>
      <c r="K17" s="37"/>
      <c r="L17" s="37"/>
      <c r="M17" s="37"/>
      <c r="N17" s="37"/>
      <c r="O17" s="37"/>
    </row>
    <row r="18" spans="1:15" s="3" customFormat="1" ht="40.5" customHeight="1" thickBot="1" x14ac:dyDescent="0.4">
      <c r="A18" s="21"/>
      <c r="B18" s="16"/>
      <c r="C18" s="16"/>
      <c r="D18" s="16"/>
      <c r="E18" s="38"/>
      <c r="F18" s="38"/>
      <c r="G18" s="38"/>
      <c r="H18" s="38"/>
      <c r="I18" s="75"/>
      <c r="J18" s="38"/>
      <c r="K18" s="38"/>
      <c r="L18" s="38"/>
      <c r="M18" s="38"/>
      <c r="N18" s="38"/>
      <c r="O18" s="38"/>
    </row>
    <row r="19" spans="1:15" s="3" customFormat="1" ht="27.75" customHeight="1" x14ac:dyDescent="0.35">
      <c r="A19" s="22"/>
      <c r="B19" s="62" t="s">
        <v>20</v>
      </c>
      <c r="C19" s="82"/>
      <c r="D19" s="18" t="s">
        <v>12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</row>
    <row r="20" spans="1:15" s="3" customFormat="1" ht="27.75" customHeight="1" x14ac:dyDescent="0.35">
      <c r="A20" s="22"/>
      <c r="B20" s="63"/>
      <c r="C20" s="83"/>
      <c r="D20" s="18" t="s">
        <v>13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s="3" customFormat="1" ht="27.75" customHeight="1" thickBot="1" x14ac:dyDescent="0.4">
      <c r="A21" s="22"/>
      <c r="B21" s="63"/>
      <c r="C21" s="83"/>
      <c r="D21" s="18" t="s">
        <v>14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s="3" customFormat="1" ht="23.25" x14ac:dyDescent="0.35">
      <c r="A22" s="23"/>
      <c r="B22" s="63"/>
      <c r="C22" s="83"/>
      <c r="D22" s="18" t="s">
        <v>12</v>
      </c>
      <c r="E22" s="76">
        <v>23941537.77</v>
      </c>
      <c r="F22" s="76">
        <v>1643600.3</v>
      </c>
      <c r="G22" s="76">
        <v>2851956</v>
      </c>
      <c r="H22" s="76">
        <v>1723079.3</v>
      </c>
      <c r="I22" s="76">
        <v>10028102.17</v>
      </c>
      <c r="J22" s="76">
        <v>1000000</v>
      </c>
      <c r="K22" s="76">
        <v>1026900</v>
      </c>
      <c r="L22" s="79">
        <v>2284000</v>
      </c>
      <c r="M22" s="76">
        <v>1261300</v>
      </c>
      <c r="N22" s="76">
        <v>1061300</v>
      </c>
      <c r="O22" s="76">
        <v>1061300</v>
      </c>
    </row>
    <row r="23" spans="1:15" s="3" customFormat="1" ht="23.25" x14ac:dyDescent="0.35">
      <c r="A23" s="23">
        <v>2</v>
      </c>
      <c r="B23" s="63"/>
      <c r="C23" s="83"/>
      <c r="D23" s="18" t="s">
        <v>15</v>
      </c>
      <c r="E23" s="77"/>
      <c r="F23" s="77"/>
      <c r="G23" s="77"/>
      <c r="H23" s="77"/>
      <c r="I23" s="77"/>
      <c r="J23" s="77"/>
      <c r="K23" s="77"/>
      <c r="L23" s="80"/>
      <c r="M23" s="77"/>
      <c r="N23" s="77"/>
      <c r="O23" s="77"/>
    </row>
    <row r="24" spans="1:15" s="3" customFormat="1" ht="24" thickBot="1" x14ac:dyDescent="0.4">
      <c r="A24" s="23"/>
      <c r="B24" s="63"/>
      <c r="C24" s="83"/>
      <c r="D24" s="16" t="s">
        <v>16</v>
      </c>
      <c r="E24" s="78"/>
      <c r="F24" s="78"/>
      <c r="G24" s="78"/>
      <c r="H24" s="78"/>
      <c r="I24" s="78"/>
      <c r="J24" s="78"/>
      <c r="K24" s="78"/>
      <c r="L24" s="81"/>
      <c r="M24" s="78"/>
      <c r="N24" s="78"/>
      <c r="O24" s="78"/>
    </row>
    <row r="25" spans="1:15" s="3" customFormat="1" ht="46.5" x14ac:dyDescent="0.35">
      <c r="A25" s="23"/>
      <c r="B25" s="63"/>
      <c r="C25" s="83"/>
      <c r="D25" s="18" t="s">
        <v>17</v>
      </c>
      <c r="E25" s="39"/>
      <c r="F25" s="39"/>
      <c r="G25" s="39"/>
      <c r="H25" s="39"/>
      <c r="I25" s="39"/>
      <c r="J25" s="39"/>
      <c r="K25" s="39"/>
      <c r="L25" s="70">
        <v>0</v>
      </c>
      <c r="M25" s="70">
        <v>0</v>
      </c>
      <c r="N25" s="70">
        <v>0</v>
      </c>
      <c r="O25" s="70">
        <v>0</v>
      </c>
    </row>
    <row r="26" spans="1:15" s="3" customFormat="1" ht="23.25" x14ac:dyDescent="0.35">
      <c r="A26" s="23"/>
      <c r="B26" s="63"/>
      <c r="C26" s="83"/>
      <c r="D26" s="18" t="s">
        <v>18</v>
      </c>
      <c r="E26" s="37"/>
      <c r="F26" s="37"/>
      <c r="G26" s="37"/>
      <c r="H26" s="37"/>
      <c r="I26" s="37"/>
      <c r="J26" s="37"/>
      <c r="K26" s="39"/>
      <c r="L26" s="71"/>
      <c r="M26" s="71"/>
      <c r="N26" s="71"/>
      <c r="O26" s="71"/>
    </row>
    <row r="27" spans="1:15" s="3" customFormat="1" ht="23.25" x14ac:dyDescent="0.35">
      <c r="A27" s="23"/>
      <c r="B27" s="63"/>
      <c r="C27" s="83"/>
      <c r="D27" s="18" t="s">
        <v>19</v>
      </c>
      <c r="E27" s="37"/>
      <c r="F27" s="37"/>
      <c r="G27" s="37"/>
      <c r="H27" s="37"/>
      <c r="I27" s="37"/>
      <c r="J27" s="37"/>
      <c r="K27" s="39"/>
      <c r="L27" s="71"/>
      <c r="M27" s="71"/>
      <c r="N27" s="71"/>
      <c r="O27" s="71"/>
    </row>
    <row r="28" spans="1:15" s="3" customFormat="1" ht="24" thickBot="1" x14ac:dyDescent="0.4">
      <c r="A28" s="13"/>
      <c r="B28" s="66"/>
      <c r="C28" s="84"/>
      <c r="D28" s="15"/>
      <c r="E28" s="40">
        <v>0</v>
      </c>
      <c r="F28" s="40">
        <v>0</v>
      </c>
      <c r="G28" s="40">
        <v>0</v>
      </c>
      <c r="H28" s="40">
        <v>0</v>
      </c>
      <c r="I28" s="38">
        <v>0</v>
      </c>
      <c r="J28" s="40">
        <v>0</v>
      </c>
      <c r="K28" s="40">
        <v>0</v>
      </c>
      <c r="L28" s="75"/>
      <c r="M28" s="75"/>
      <c r="N28" s="75"/>
      <c r="O28" s="75"/>
    </row>
    <row r="29" spans="1:15" s="3" customFormat="1" ht="23.25" x14ac:dyDescent="0.35">
      <c r="A29" s="24"/>
      <c r="B29" s="62" t="s">
        <v>21</v>
      </c>
      <c r="C29" s="67"/>
      <c r="D29" s="18" t="s">
        <v>12</v>
      </c>
      <c r="E29" s="41"/>
      <c r="F29" s="41"/>
      <c r="G29" s="41"/>
      <c r="H29" s="41"/>
      <c r="I29" s="41"/>
      <c r="J29" s="41"/>
      <c r="K29" s="41"/>
      <c r="L29" s="70">
        <v>0</v>
      </c>
      <c r="M29" s="70">
        <v>0</v>
      </c>
      <c r="N29" s="70">
        <v>0</v>
      </c>
      <c r="O29" s="70">
        <v>0</v>
      </c>
    </row>
    <row r="30" spans="1:15" s="3" customFormat="1" ht="23.25" x14ac:dyDescent="0.35">
      <c r="A30" s="24"/>
      <c r="B30" s="63"/>
      <c r="C30" s="68"/>
      <c r="D30" s="18" t="s">
        <v>13</v>
      </c>
      <c r="E30" s="41"/>
      <c r="F30" s="41"/>
      <c r="G30" s="41"/>
      <c r="H30" s="41"/>
      <c r="I30" s="41"/>
      <c r="J30" s="41"/>
      <c r="K30" s="41"/>
      <c r="L30" s="71"/>
      <c r="M30" s="71"/>
      <c r="N30" s="71"/>
      <c r="O30" s="71"/>
    </row>
    <row r="31" spans="1:15" s="3" customFormat="1" ht="23.25" x14ac:dyDescent="0.35">
      <c r="A31" s="24"/>
      <c r="B31" s="63"/>
      <c r="C31" s="68"/>
      <c r="D31" s="18" t="s">
        <v>14</v>
      </c>
      <c r="E31" s="39">
        <v>0</v>
      </c>
      <c r="F31" s="39">
        <v>0</v>
      </c>
      <c r="G31" s="39">
        <v>0</v>
      </c>
      <c r="H31" s="39">
        <v>0</v>
      </c>
      <c r="I31" s="37">
        <v>0</v>
      </c>
      <c r="J31" s="39">
        <v>0</v>
      </c>
      <c r="K31" s="37">
        <v>0</v>
      </c>
      <c r="L31" s="71"/>
      <c r="M31" s="71"/>
      <c r="N31" s="71"/>
      <c r="O31" s="71"/>
    </row>
    <row r="32" spans="1:15" s="3" customFormat="1" ht="23.25" x14ac:dyDescent="0.35">
      <c r="A32" s="24"/>
      <c r="B32" s="63"/>
      <c r="C32" s="68"/>
      <c r="D32" s="18"/>
      <c r="E32" s="42"/>
      <c r="F32" s="42"/>
      <c r="G32" s="42"/>
      <c r="H32" s="42"/>
      <c r="I32" s="42"/>
      <c r="J32" s="42"/>
      <c r="K32" s="42"/>
      <c r="L32" s="71"/>
      <c r="M32" s="71"/>
      <c r="N32" s="71"/>
      <c r="O32" s="71"/>
    </row>
    <row r="33" spans="1:15" s="3" customFormat="1" ht="23.25" x14ac:dyDescent="0.35">
      <c r="A33" s="24">
        <v>3</v>
      </c>
      <c r="B33" s="63"/>
      <c r="C33" s="68"/>
      <c r="D33" s="25"/>
      <c r="E33" s="42"/>
      <c r="F33" s="42"/>
      <c r="G33" s="42"/>
      <c r="H33" s="42"/>
      <c r="I33" s="42"/>
      <c r="J33" s="42"/>
      <c r="K33" s="42"/>
      <c r="L33" s="71"/>
      <c r="M33" s="71"/>
      <c r="N33" s="71"/>
      <c r="O33" s="71"/>
    </row>
    <row r="34" spans="1:15" s="3" customFormat="1" ht="24" thickBot="1" x14ac:dyDescent="0.4">
      <c r="A34" s="24"/>
      <c r="B34" s="63"/>
      <c r="C34" s="68"/>
      <c r="D34" s="15"/>
      <c r="E34" s="43"/>
      <c r="F34" s="43"/>
      <c r="G34" s="43"/>
      <c r="H34" s="43"/>
      <c r="I34" s="43"/>
      <c r="J34" s="43"/>
      <c r="K34" s="43"/>
      <c r="L34" s="75"/>
      <c r="M34" s="75"/>
      <c r="N34" s="75"/>
      <c r="O34" s="75"/>
    </row>
    <row r="35" spans="1:15" s="3" customFormat="1" ht="23.25" x14ac:dyDescent="0.35">
      <c r="A35" s="24"/>
      <c r="B35" s="63"/>
      <c r="C35" s="68"/>
      <c r="D35" s="18" t="s">
        <v>12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s="3" customFormat="1" ht="23.25" x14ac:dyDescent="0.35">
      <c r="A36" s="24"/>
      <c r="B36" s="63"/>
      <c r="C36" s="68"/>
      <c r="D36" s="18" t="s">
        <v>15</v>
      </c>
      <c r="E36" s="39">
        <v>566620</v>
      </c>
      <c r="F36" s="39">
        <v>0</v>
      </c>
      <c r="G36" s="39">
        <v>0</v>
      </c>
      <c r="H36" s="39">
        <v>27620</v>
      </c>
      <c r="I36" s="39">
        <v>39000</v>
      </c>
      <c r="J36" s="39">
        <v>70000</v>
      </c>
      <c r="K36" s="39">
        <v>70000</v>
      </c>
      <c r="L36" s="39">
        <v>30000</v>
      </c>
      <c r="M36" s="39">
        <v>110000</v>
      </c>
      <c r="N36" s="39">
        <v>110000</v>
      </c>
      <c r="O36" s="39">
        <v>110000</v>
      </c>
    </row>
    <row r="37" spans="1:15" s="3" customFormat="1" ht="23.25" x14ac:dyDescent="0.35">
      <c r="A37" s="23"/>
      <c r="B37" s="63"/>
      <c r="C37" s="68"/>
      <c r="D37" s="18" t="s">
        <v>16</v>
      </c>
      <c r="E37" s="41"/>
      <c r="F37" s="41"/>
      <c r="G37" s="41"/>
      <c r="H37" s="41"/>
      <c r="I37" s="41"/>
      <c r="J37" s="39"/>
      <c r="K37" s="41"/>
      <c r="L37" s="42"/>
      <c r="M37" s="42"/>
      <c r="N37" s="42"/>
      <c r="O37" s="42"/>
    </row>
    <row r="38" spans="1:15" s="3" customFormat="1" ht="24" thickBot="1" x14ac:dyDescent="0.4">
      <c r="A38" s="23"/>
      <c r="B38" s="63"/>
      <c r="C38" s="68"/>
      <c r="D38" s="15"/>
      <c r="E38" s="44"/>
      <c r="F38" s="44"/>
      <c r="G38" s="44"/>
      <c r="H38" s="44"/>
      <c r="I38" s="44"/>
      <c r="J38" s="44"/>
      <c r="K38" s="44"/>
      <c r="L38" s="43"/>
      <c r="M38" s="43"/>
      <c r="N38" s="43"/>
      <c r="O38" s="43"/>
    </row>
    <row r="39" spans="1:15" s="3" customFormat="1" ht="46.5" x14ac:dyDescent="0.35">
      <c r="A39" s="23"/>
      <c r="B39" s="63"/>
      <c r="C39" s="68"/>
      <c r="D39" s="18" t="s">
        <v>17</v>
      </c>
      <c r="E39" s="41"/>
      <c r="F39" s="41"/>
      <c r="G39" s="41"/>
      <c r="H39" s="41"/>
      <c r="I39" s="41"/>
      <c r="J39" s="41"/>
      <c r="K39" s="41"/>
      <c r="L39" s="70">
        <v>0</v>
      </c>
      <c r="M39" s="70">
        <v>0</v>
      </c>
      <c r="N39" s="70">
        <v>0</v>
      </c>
      <c r="O39" s="70">
        <v>0</v>
      </c>
    </row>
    <row r="40" spans="1:15" s="3" customFormat="1" ht="23.25" x14ac:dyDescent="0.35">
      <c r="A40" s="23"/>
      <c r="B40" s="63"/>
      <c r="C40" s="68"/>
      <c r="D40" s="18" t="s">
        <v>18</v>
      </c>
      <c r="E40" s="41"/>
      <c r="F40" s="41"/>
      <c r="G40" s="41"/>
      <c r="H40" s="41"/>
      <c r="I40" s="41"/>
      <c r="J40" s="41"/>
      <c r="K40" s="41"/>
      <c r="L40" s="71"/>
      <c r="M40" s="71"/>
      <c r="N40" s="71"/>
      <c r="O40" s="71"/>
    </row>
    <row r="41" spans="1:15" s="3" customFormat="1" ht="23.25" x14ac:dyDescent="0.35">
      <c r="A41" s="23"/>
      <c r="B41" s="63"/>
      <c r="C41" s="68"/>
      <c r="D41" s="18" t="s">
        <v>19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71"/>
      <c r="M41" s="71"/>
      <c r="N41" s="71"/>
      <c r="O41" s="71"/>
    </row>
    <row r="42" spans="1:15" s="3" customFormat="1" ht="24" thickBot="1" x14ac:dyDescent="0.4">
      <c r="A42" s="13"/>
      <c r="B42" s="66"/>
      <c r="C42" s="69"/>
      <c r="D42" s="15"/>
      <c r="E42" s="44"/>
      <c r="F42" s="44"/>
      <c r="G42" s="44"/>
      <c r="H42" s="44"/>
      <c r="I42" s="44"/>
      <c r="J42" s="44"/>
      <c r="K42" s="44"/>
      <c r="L42" s="75"/>
      <c r="M42" s="75"/>
      <c r="N42" s="75"/>
      <c r="O42" s="75"/>
    </row>
    <row r="43" spans="1:15" s="3" customFormat="1" ht="23.25" x14ac:dyDescent="0.35">
      <c r="A43" s="24"/>
      <c r="B43" s="62" t="s">
        <v>22</v>
      </c>
      <c r="C43" s="67"/>
      <c r="D43" s="18" t="s">
        <v>12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</row>
    <row r="44" spans="1:15" s="3" customFormat="1" ht="23.25" x14ac:dyDescent="0.35">
      <c r="A44" s="20"/>
      <c r="B44" s="63"/>
      <c r="C44" s="68"/>
      <c r="D44" s="18" t="s">
        <v>13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1:15" s="3" customFormat="1" ht="23.25" x14ac:dyDescent="0.35">
      <c r="A45" s="20"/>
      <c r="B45" s="63"/>
      <c r="C45" s="68"/>
      <c r="D45" s="18" t="s">
        <v>14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1:15" s="3" customFormat="1" ht="23.25" x14ac:dyDescent="0.35">
      <c r="A46" s="20"/>
      <c r="B46" s="63"/>
      <c r="C46" s="68"/>
      <c r="D46" s="18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1:15" s="3" customFormat="1" ht="24" thickBot="1" x14ac:dyDescent="0.4">
      <c r="A47" s="20"/>
      <c r="B47" s="63"/>
      <c r="C47" s="68"/>
      <c r="D47" s="1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s="3" customFormat="1" ht="23.25" x14ac:dyDescent="0.35">
      <c r="A48" s="20"/>
      <c r="B48" s="63"/>
      <c r="C48" s="68"/>
      <c r="D48" s="18" t="s">
        <v>12</v>
      </c>
      <c r="E48" s="70">
        <v>8688323.75</v>
      </c>
      <c r="F48" s="70">
        <v>0</v>
      </c>
      <c r="G48" s="70">
        <v>0</v>
      </c>
      <c r="H48" s="70">
        <v>0</v>
      </c>
      <c r="I48" s="70">
        <v>932327</v>
      </c>
      <c r="J48" s="70">
        <v>932327</v>
      </c>
      <c r="K48" s="70">
        <v>803237</v>
      </c>
      <c r="L48" s="85">
        <v>1389670.15</v>
      </c>
      <c r="M48" s="70">
        <v>1485888.62</v>
      </c>
      <c r="N48" s="70">
        <v>1542816.53</v>
      </c>
      <c r="O48" s="70">
        <v>1602057.45</v>
      </c>
    </row>
    <row r="49" spans="1:15" s="3" customFormat="1" ht="23.25" x14ac:dyDescent="0.35">
      <c r="A49" s="20">
        <v>4</v>
      </c>
      <c r="B49" s="63"/>
      <c r="C49" s="68"/>
      <c r="D49" s="18" t="s">
        <v>15</v>
      </c>
      <c r="E49" s="71"/>
      <c r="F49" s="71"/>
      <c r="G49" s="71"/>
      <c r="H49" s="71"/>
      <c r="I49" s="71"/>
      <c r="J49" s="71"/>
      <c r="K49" s="71"/>
      <c r="L49" s="86"/>
      <c r="M49" s="71"/>
      <c r="N49" s="71"/>
      <c r="O49" s="71"/>
    </row>
    <row r="50" spans="1:15" s="3" customFormat="1" ht="24" thickBot="1" x14ac:dyDescent="0.4">
      <c r="A50" s="23"/>
      <c r="B50" s="63"/>
      <c r="C50" s="68"/>
      <c r="D50" s="16" t="s">
        <v>23</v>
      </c>
      <c r="E50" s="75"/>
      <c r="F50" s="75"/>
      <c r="G50" s="75"/>
      <c r="H50" s="75"/>
      <c r="I50" s="75"/>
      <c r="J50" s="75"/>
      <c r="K50" s="75"/>
      <c r="L50" s="87"/>
      <c r="M50" s="75"/>
      <c r="N50" s="75"/>
      <c r="O50" s="75"/>
    </row>
    <row r="51" spans="1:15" s="3" customFormat="1" ht="46.5" x14ac:dyDescent="0.35">
      <c r="A51" s="23"/>
      <c r="B51" s="63"/>
      <c r="C51" s="68"/>
      <c r="D51" s="18" t="s">
        <v>17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</row>
    <row r="52" spans="1:15" s="3" customFormat="1" ht="23.25" x14ac:dyDescent="0.35">
      <c r="A52" s="23"/>
      <c r="B52" s="63"/>
      <c r="C52" s="68"/>
      <c r="D52" s="18" t="s">
        <v>18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1:15" s="3" customFormat="1" ht="24" thickBot="1" x14ac:dyDescent="0.4">
      <c r="A53" s="13"/>
      <c r="B53" s="66"/>
      <c r="C53" s="69"/>
      <c r="D53" s="16" t="s">
        <v>19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5" s="3" customFormat="1" ht="23.25" x14ac:dyDescent="0.35">
      <c r="A54" s="67">
        <v>5</v>
      </c>
      <c r="B54" s="62" t="s">
        <v>24</v>
      </c>
      <c r="C54" s="67"/>
      <c r="D54" s="18" t="s">
        <v>12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</row>
    <row r="55" spans="1:15" s="3" customFormat="1" ht="23.25" x14ac:dyDescent="0.35">
      <c r="A55" s="68"/>
      <c r="B55" s="63"/>
      <c r="C55" s="68"/>
      <c r="D55" s="18" t="s">
        <v>13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1:15" s="3" customFormat="1" ht="23.25" x14ac:dyDescent="0.35">
      <c r="A56" s="68"/>
      <c r="B56" s="63"/>
      <c r="C56" s="68"/>
      <c r="D56" s="18" t="s">
        <v>14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1:15" s="3" customFormat="1" ht="24" thickBot="1" x14ac:dyDescent="0.4">
      <c r="A57" s="68"/>
      <c r="B57" s="63"/>
      <c r="C57" s="69"/>
      <c r="D57" s="16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1:15" s="3" customFormat="1" ht="23.25" x14ac:dyDescent="0.35">
      <c r="A58" s="68"/>
      <c r="B58" s="63"/>
      <c r="C58" s="67"/>
      <c r="D58" s="18" t="s">
        <v>12</v>
      </c>
      <c r="E58" s="70">
        <v>12115950.279999999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4287812.2300000004</v>
      </c>
      <c r="M58" s="70">
        <f>3218227.99+594989.06+14921</f>
        <v>3828138.0500000003</v>
      </c>
      <c r="N58" s="70">
        <v>2000000</v>
      </c>
      <c r="O58" s="70">
        <v>2000000</v>
      </c>
    </row>
    <row r="59" spans="1:15" s="3" customFormat="1" ht="23.25" x14ac:dyDescent="0.35">
      <c r="A59" s="68"/>
      <c r="B59" s="63"/>
      <c r="C59" s="68"/>
      <c r="D59" s="18" t="s">
        <v>15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1:15" s="3" customFormat="1" ht="24" thickBot="1" x14ac:dyDescent="0.4">
      <c r="A60" s="68"/>
      <c r="B60" s="63"/>
      <c r="C60" s="69"/>
      <c r="D60" s="16" t="s">
        <v>23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1:15" s="3" customFormat="1" ht="46.5" x14ac:dyDescent="0.35">
      <c r="A61" s="68"/>
      <c r="B61" s="63"/>
      <c r="C61" s="67"/>
      <c r="D61" s="18" t="s">
        <v>17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</row>
    <row r="62" spans="1:15" s="3" customFormat="1" ht="23.25" x14ac:dyDescent="0.35">
      <c r="A62" s="68"/>
      <c r="B62" s="63"/>
      <c r="C62" s="68"/>
      <c r="D62" s="18" t="s">
        <v>18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1:15" s="3" customFormat="1" ht="24" thickBot="1" x14ac:dyDescent="0.4">
      <c r="A63" s="68"/>
      <c r="B63" s="63"/>
      <c r="C63" s="68"/>
      <c r="D63" s="18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1:15" s="26" customFormat="1" ht="141.75" customHeight="1" thickBot="1" x14ac:dyDescent="0.4">
      <c r="A64" s="54">
        <v>6</v>
      </c>
      <c r="B64" s="52" t="s">
        <v>32</v>
      </c>
      <c r="C64" s="34"/>
      <c r="D64" s="33" t="s">
        <v>27</v>
      </c>
      <c r="E64" s="45">
        <v>2711991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2711991</v>
      </c>
      <c r="N64" s="45">
        <v>0</v>
      </c>
      <c r="O64" s="45">
        <v>0</v>
      </c>
    </row>
    <row r="65" spans="1:15" s="3" customFormat="1" ht="161.25" customHeight="1" thickBot="1" x14ac:dyDescent="0.4">
      <c r="A65" s="55"/>
      <c r="B65" s="53"/>
      <c r="C65" s="32"/>
      <c r="D65" s="33" t="s">
        <v>30</v>
      </c>
      <c r="E65" s="45">
        <v>142737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51">
        <v>142737</v>
      </c>
      <c r="N65" s="45">
        <v>0</v>
      </c>
      <c r="O65" s="45">
        <v>0</v>
      </c>
    </row>
    <row r="66" spans="1:15" ht="182.25" customHeight="1" thickBot="1" x14ac:dyDescent="0.3">
      <c r="A66" s="55"/>
      <c r="B66" s="53"/>
      <c r="C66" s="35"/>
      <c r="D66" s="29" t="s">
        <v>28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</row>
    <row r="67" spans="1:15" ht="147.75" customHeight="1" thickBot="1" x14ac:dyDescent="0.3">
      <c r="A67" s="56">
        <v>7</v>
      </c>
      <c r="B67" s="52" t="s">
        <v>33</v>
      </c>
      <c r="C67" s="36"/>
      <c r="D67" s="33" t="s">
        <v>27</v>
      </c>
      <c r="E67" s="47">
        <f>M67+N67+O67</f>
        <v>37097517.599999994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8">
        <v>12365839.199999999</v>
      </c>
      <c r="N67" s="48">
        <v>12365839.199999999</v>
      </c>
      <c r="O67" s="48">
        <v>12365839.199999999</v>
      </c>
    </row>
    <row r="68" spans="1:15" ht="159" customHeight="1" thickBot="1" x14ac:dyDescent="0.3">
      <c r="A68" s="57"/>
      <c r="B68" s="53"/>
      <c r="C68" s="36"/>
      <c r="D68" s="33" t="s">
        <v>30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</row>
    <row r="69" spans="1:15" ht="143.25" customHeight="1" thickBot="1" x14ac:dyDescent="0.3">
      <c r="A69" s="58"/>
      <c r="B69" s="53"/>
      <c r="C69" s="36"/>
      <c r="D69" s="31" t="s">
        <v>29</v>
      </c>
      <c r="E69" s="49">
        <f>M69+N69+O69</f>
        <v>50907542.400000006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9">
        <v>16969180.800000001</v>
      </c>
      <c r="N69" s="49">
        <v>16969180.800000001</v>
      </c>
      <c r="O69" s="49">
        <v>16969180.800000001</v>
      </c>
    </row>
    <row r="70" spans="1:15" ht="24" thickBot="1" x14ac:dyDescent="0.4">
      <c r="C70" s="59" t="s">
        <v>31</v>
      </c>
      <c r="D70" s="60"/>
      <c r="E70" s="50">
        <f>F70+G70+H70+I70+J70+K70+L70+M70+N70+O70</f>
        <v>196336630.43000001</v>
      </c>
      <c r="F70" s="47">
        <f>F22+F11</f>
        <v>6674531.2400000002</v>
      </c>
      <c r="G70" s="47">
        <f>G22+G11</f>
        <v>9593295.5300000012</v>
      </c>
      <c r="H70" s="47">
        <f>H36+H22+H11</f>
        <v>8376927.8499999996</v>
      </c>
      <c r="I70" s="47">
        <f>I48+I36+I22+I11</f>
        <v>16896287.699999999</v>
      </c>
      <c r="J70" s="47">
        <f>J48+J36+J22+J11</f>
        <v>8047085.0099999998</v>
      </c>
      <c r="K70" s="47">
        <f>K48+K36+K22+K11</f>
        <v>9254547.9400000013</v>
      </c>
      <c r="L70" s="47">
        <f>L58+L48+L36+L22+L11</f>
        <v>13216609.380000001</v>
      </c>
      <c r="M70" s="47">
        <f>M69+M67+M65+M64+M58+M48+M36+M22+M11</f>
        <v>44430312.669999994</v>
      </c>
      <c r="N70" s="47">
        <f>N69+N67+N58+N48+N36+N22+N11</f>
        <v>39794718.990000002</v>
      </c>
      <c r="O70" s="47">
        <f>O69+O67+O58+O48+O36+O22+O11</f>
        <v>40052314.120000005</v>
      </c>
    </row>
  </sheetData>
  <mergeCells count="156">
    <mergeCell ref="O58:O60"/>
    <mergeCell ref="O61:O63"/>
    <mergeCell ref="A3:O3"/>
    <mergeCell ref="L1:O1"/>
    <mergeCell ref="N61:N63"/>
    <mergeCell ref="E4:O5"/>
    <mergeCell ref="O8:O10"/>
    <mergeCell ref="O11:O13"/>
    <mergeCell ref="O14:O16"/>
    <mergeCell ref="O19:O21"/>
    <mergeCell ref="O22:O24"/>
    <mergeCell ref="O25:O28"/>
    <mergeCell ref="O29:O34"/>
    <mergeCell ref="O39:O42"/>
    <mergeCell ref="O43:O47"/>
    <mergeCell ref="O48:O50"/>
    <mergeCell ref="O51:O53"/>
    <mergeCell ref="O54:O57"/>
    <mergeCell ref="I61:I63"/>
    <mergeCell ref="J61:J63"/>
    <mergeCell ref="K61:K63"/>
    <mergeCell ref="L61:L63"/>
    <mergeCell ref="M61:M63"/>
    <mergeCell ref="C61:C63"/>
    <mergeCell ref="H61:H63"/>
    <mergeCell ref="J58:J60"/>
    <mergeCell ref="K58:K60"/>
    <mergeCell ref="L58:L60"/>
    <mergeCell ref="M58:M60"/>
    <mergeCell ref="N58:N60"/>
    <mergeCell ref="E58:E60"/>
    <mergeCell ref="F58:F60"/>
    <mergeCell ref="G58:G60"/>
    <mergeCell ref="H58:H60"/>
    <mergeCell ref="I58:I60"/>
    <mergeCell ref="M51:M53"/>
    <mergeCell ref="N51:N53"/>
    <mergeCell ref="A54:A63"/>
    <mergeCell ref="B54:B63"/>
    <mergeCell ref="C54:C57"/>
    <mergeCell ref="E54:E57"/>
    <mergeCell ref="F54:F57"/>
    <mergeCell ref="G54:G57"/>
    <mergeCell ref="H54:H57"/>
    <mergeCell ref="I54:I57"/>
    <mergeCell ref="J54:J57"/>
    <mergeCell ref="K54:K57"/>
    <mergeCell ref="L54:L57"/>
    <mergeCell ref="M54:M57"/>
    <mergeCell ref="N54:N57"/>
    <mergeCell ref="C58:C60"/>
    <mergeCell ref="H51:H53"/>
    <mergeCell ref="I51:I53"/>
    <mergeCell ref="E51:E53"/>
    <mergeCell ref="F51:F53"/>
    <mergeCell ref="G51:G53"/>
    <mergeCell ref="E61:E63"/>
    <mergeCell ref="F61:F63"/>
    <mergeCell ref="G61:G63"/>
    <mergeCell ref="M43:M47"/>
    <mergeCell ref="N43:N47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H43:H47"/>
    <mergeCell ref="I43:I47"/>
    <mergeCell ref="J43:J47"/>
    <mergeCell ref="K43:K47"/>
    <mergeCell ref="L43:L47"/>
    <mergeCell ref="E43:E47"/>
    <mergeCell ref="F43:F47"/>
    <mergeCell ref="G43:G47"/>
    <mergeCell ref="L25:L28"/>
    <mergeCell ref="J51:J53"/>
    <mergeCell ref="K51:K53"/>
    <mergeCell ref="L51:L53"/>
    <mergeCell ref="M25:M28"/>
    <mergeCell ref="N25:N28"/>
    <mergeCell ref="B29:B42"/>
    <mergeCell ref="C29:C42"/>
    <mergeCell ref="L29:L34"/>
    <mergeCell ref="M29:M34"/>
    <mergeCell ref="N29:N34"/>
    <mergeCell ref="L39:L42"/>
    <mergeCell ref="M39:M42"/>
    <mergeCell ref="N39:N42"/>
    <mergeCell ref="B19:B28"/>
    <mergeCell ref="C19:C28"/>
    <mergeCell ref="M19:M21"/>
    <mergeCell ref="N19:N21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K8:K10"/>
    <mergeCell ref="L8:L10"/>
    <mergeCell ref="M8:M10"/>
    <mergeCell ref="H19:H21"/>
    <mergeCell ref="I19:I21"/>
    <mergeCell ref="J19:J21"/>
    <mergeCell ref="K19:K21"/>
    <mergeCell ref="L19:L21"/>
    <mergeCell ref="M14:M16"/>
    <mergeCell ref="N14:N16"/>
    <mergeCell ref="N8:N10"/>
    <mergeCell ref="M11:M13"/>
    <mergeCell ref="N11:N13"/>
    <mergeCell ref="J8:J10"/>
    <mergeCell ref="E19:E21"/>
    <mergeCell ref="F19:F21"/>
    <mergeCell ref="G19:G21"/>
    <mergeCell ref="J14:J16"/>
    <mergeCell ref="K14:K16"/>
    <mergeCell ref="L14:L16"/>
    <mergeCell ref="E8:E10"/>
    <mergeCell ref="F8:F10"/>
    <mergeCell ref="G8:G10"/>
    <mergeCell ref="H8:H10"/>
    <mergeCell ref="I8:I10"/>
    <mergeCell ref="E14:E16"/>
    <mergeCell ref="F14:F16"/>
    <mergeCell ref="G14:G16"/>
    <mergeCell ref="H14:H16"/>
    <mergeCell ref="I14:I18"/>
    <mergeCell ref="E11:E13"/>
    <mergeCell ref="F11:F13"/>
    <mergeCell ref="G11:G13"/>
    <mergeCell ref="H11:H13"/>
    <mergeCell ref="I11:I13"/>
    <mergeCell ref="J11:J13"/>
    <mergeCell ref="K11:K13"/>
    <mergeCell ref="L11:L13"/>
    <mergeCell ref="B64:B66"/>
    <mergeCell ref="A64:A66"/>
    <mergeCell ref="A67:A69"/>
    <mergeCell ref="B67:B69"/>
    <mergeCell ref="C70:D70"/>
    <mergeCell ref="B4:B6"/>
    <mergeCell ref="A8:A16"/>
    <mergeCell ref="B8:B16"/>
    <mergeCell ref="C8:C16"/>
    <mergeCell ref="B43:B53"/>
    <mergeCell ref="C43:C53"/>
  </mergeCells>
  <pageMargins left="0.7" right="0.7" top="0.75" bottom="0.75" header="0.3" footer="0.3"/>
  <pageSetup paperSize="9" scale="30" orientation="landscape" r:id="rId1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KuiGV</cp:lastModifiedBy>
  <cp:lastPrinted>2022-07-22T08:45:19Z</cp:lastPrinted>
  <dcterms:created xsi:type="dcterms:W3CDTF">2019-04-25T07:15:37Z</dcterms:created>
  <dcterms:modified xsi:type="dcterms:W3CDTF">2022-07-22T08:45:32Z</dcterms:modified>
</cp:coreProperties>
</file>