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1" l="1"/>
  <c r="F52" i="1" l="1"/>
  <c r="G52" i="1" s="1"/>
  <c r="F53" i="1"/>
  <c r="G53" i="1" s="1"/>
  <c r="F54" i="1"/>
  <c r="G54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51" i="1"/>
  <c r="G51" i="1" s="1"/>
  <c r="F48" i="1"/>
  <c r="G48" i="1" s="1"/>
  <c r="F49" i="1"/>
  <c r="G49" i="1" s="1"/>
  <c r="F47" i="1"/>
  <c r="G47" i="1" s="1"/>
  <c r="F44" i="1"/>
  <c r="G44" i="1" s="1"/>
  <c r="F45" i="1"/>
  <c r="G45" i="1" s="1"/>
  <c r="F43" i="1"/>
  <c r="G43" i="1" s="1"/>
  <c r="F37" i="1"/>
  <c r="G37" i="1" s="1"/>
  <c r="F39" i="1"/>
  <c r="G39" i="1" s="1"/>
  <c r="F40" i="1"/>
  <c r="G40" i="1" s="1"/>
  <c r="F41" i="1"/>
  <c r="G41" i="1" s="1"/>
  <c r="F36" i="1"/>
  <c r="G36" i="1" s="1"/>
  <c r="F35" i="1"/>
  <c r="G35" i="1" s="1"/>
  <c r="F33" i="1"/>
  <c r="G33" i="1" s="1"/>
  <c r="F32" i="1"/>
  <c r="G32" i="1" s="1"/>
  <c r="F31" i="1"/>
  <c r="F28" i="1"/>
  <c r="G28" i="1" s="1"/>
  <c r="F19" i="1"/>
  <c r="G19" i="1" s="1"/>
  <c r="F20" i="1"/>
  <c r="G20" i="1" s="1"/>
  <c r="F21" i="1"/>
  <c r="G21" i="1" s="1"/>
  <c r="F23" i="1"/>
  <c r="G23" i="1" s="1"/>
  <c r="F24" i="1"/>
  <c r="G24" i="1" s="1"/>
  <c r="F25" i="1"/>
  <c r="G25" i="1" s="1"/>
  <c r="G26" i="1"/>
  <c r="F14" i="1"/>
  <c r="F15" i="1"/>
  <c r="G15" i="1" s="1"/>
  <c r="F16" i="1"/>
  <c r="G16" i="1" s="1"/>
  <c r="F17" i="1"/>
  <c r="G17" i="1" s="1"/>
  <c r="F18" i="1"/>
  <c r="G18" i="1" s="1"/>
  <c r="F10" i="1"/>
  <c r="G10" i="1" s="1"/>
  <c r="F11" i="1"/>
  <c r="G11" i="1" s="1"/>
  <c r="F12" i="1"/>
  <c r="G12" i="1" s="1"/>
  <c r="F13" i="1"/>
  <c r="G13" i="1" s="1"/>
  <c r="F9" i="1"/>
  <c r="G9" i="1" s="1"/>
  <c r="F8" i="1"/>
  <c r="G8" i="1" s="1"/>
  <c r="D63" i="1" l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4" i="1"/>
  <c r="E54" i="1" s="1"/>
  <c r="D53" i="1"/>
  <c r="E53" i="1" s="1"/>
  <c r="D52" i="1"/>
  <c r="E52" i="1" s="1"/>
  <c r="D51" i="1"/>
  <c r="E51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36" i="1"/>
  <c r="E36" i="1" s="1"/>
  <c r="D37" i="1"/>
  <c r="E37" i="1" s="1"/>
  <c r="D39" i="1"/>
  <c r="E39" i="1" s="1"/>
  <c r="D40" i="1"/>
  <c r="E40" i="1" s="1"/>
  <c r="D41" i="1"/>
  <c r="E41" i="1" s="1"/>
  <c r="D35" i="1"/>
  <c r="E35" i="1" s="1"/>
  <c r="D32" i="1"/>
  <c r="E32" i="1" s="1"/>
  <c r="D33" i="1"/>
  <c r="E33" i="1" s="1"/>
  <c r="D31" i="1"/>
  <c r="E31" i="1" s="1"/>
  <c r="D29" i="1"/>
  <c r="E29" i="1" s="1"/>
  <c r="G29" i="1" s="1"/>
  <c r="D28" i="1"/>
  <c r="E28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<sst xmlns="http://schemas.openxmlformats.org/spreadsheetml/2006/main" count="154" uniqueCount="97">
  <si>
    <t xml:space="preserve">2. Оказание ветеринарных услуг                  </t>
  </si>
  <si>
    <t xml:space="preserve">11. Развозная и разносная розничная торговля    </t>
  </si>
  <si>
    <t>12.1. С реализацией винно-водочных изделий, пива</t>
  </si>
  <si>
    <t xml:space="preserve">Ремонт, окраска и пошив обуви (ОКУН ОК 002-93, код 011100 - 011409)    </t>
  </si>
  <si>
    <t>Чистка обуви (ОКУН ОК 002-93, код 011410)</t>
  </si>
  <si>
    <t xml:space="preserve">Ремонт и пошив швейных, меховых и кожаных изделий, головных уборов и изделий текстильной галантереи, ремонт, пошив и вязание трикотажных изделий (ОКУН ОК 002-93, код 012100 - 012605)        </t>
  </si>
  <si>
    <t xml:space="preserve">Ремонт и техническое обслуживание бытовой радиоэлектронной аппаратуры, бытовых машин  (ОКУН ОК 002-93, код 013101 - 013218)            </t>
  </si>
  <si>
    <t xml:space="preserve">Ремонт бытовых приборов, ремонт и изготовление  металлоизделий (ОКУН ОК 002-93, код 013301-013314; 013439-013451)  </t>
  </si>
  <si>
    <t xml:space="preserve">Ремонт бытовых приборов (ОКУН ОК 002-93, код 013315 - 013391, 013393)         </t>
  </si>
  <si>
    <t xml:space="preserve">Ремонт и изготовление металлоизделий (ОКУН ОК 002-93, код 013401 - 013438)      </t>
  </si>
  <si>
    <t>Ремонт мебели (ОКУН ОК 002-93, код 014200-014309)</t>
  </si>
  <si>
    <t xml:space="preserve">Химическая чистка и крашение, услуги прачечных  (ОКУН ОК 002-93, код 015100 - 015421)     </t>
  </si>
  <si>
    <t xml:space="preserve">Ремонт и строительства жилья и других построек  (за исключением строительства индивидуальных домов) (ОКУН ОК 002-93, код 016100 - 016112; 016202 - 016314)     </t>
  </si>
  <si>
    <t xml:space="preserve">Услуги фотоателье и фото- и кинолабораторий  (ОКУН ОК 002-93, код 018101 - 018128)      </t>
  </si>
  <si>
    <t xml:space="preserve">Услуги бань и душевых, услуги предприятий по прокату, прочие услуги непроизводственного характера (ОКУН ОК 002-93, код 019100 - 019200; 019401 - 019437; 019701 - 019735, 019737, 019740, 019741, 019752, 019753)       </t>
  </si>
  <si>
    <t xml:space="preserve">Прочие услуги непроизводственного характера  (ОКУН ОК 002-93, код 019736, 019738, 019739, 019742 - 019751)      </t>
  </si>
  <si>
    <t xml:space="preserve">Услуги парикмахерских (ОКУН ОК 002-93, код  019301 - 019323, 019328, 019330, 019333-019339)        </t>
  </si>
  <si>
    <t xml:space="preserve">Ритуальные, обрядовые услуги (ОКУН ОК 002-93, код 019501 - 019604)     </t>
  </si>
  <si>
    <t xml:space="preserve">3. Оказание услуг по ремонту, техническому обслуживанию и мойке автомототранспортных  средств   </t>
  </si>
  <si>
    <t xml:space="preserve">4. Оказание услуг по предоставлению во временное владение (в пользование) мест для стоянки  автомототранспортных средств, а также по хранению автомототранспортных средств на платных  стоянках (за исключением штрафных автостоянок)  </t>
  </si>
  <si>
    <t xml:space="preserve">5. Оказание автотранспортных услуг по перевозке грузов  </t>
  </si>
  <si>
    <t xml:space="preserve">5.1. Оказание автотранспортных услуг по перевозке грузов, осуществляемых организациями и  индивидуальными предпринимателями, с использованием транспортных средств грузоподъемностью до 3 тонн включительно            </t>
  </si>
  <si>
    <t xml:space="preserve">5.2. Оказание автотранспортных услуг по перевозке грузов, осуществляемых организациями и  индивидуальными предпринимателями, с использованием грузовых автомобилей грузоподъемностью свыше 3 тонн              </t>
  </si>
  <si>
    <t xml:space="preserve">6. Оказание автотранспортных услуг по перевозке пассажиров     </t>
  </si>
  <si>
    <t xml:space="preserve">6.1. Оказание автотранспортных услуг по перевозке пассажиров, осуществляемых организациями и индивидуальными  предпринимателями, с использованием легковых автомобилей               </t>
  </si>
  <si>
    <t xml:space="preserve">6.2. Оказание автотранспортных услуг по перевозке пассажиров, осуществляемых организациями и индивидуальными предпринимателями, с использованием автобусов до 15 пассажирских мест включительно на городских маршрутах                       </t>
  </si>
  <si>
    <t xml:space="preserve">6.3. Оказание автотранспортных услуг по  перевозке пассажиров, осуществляемых  организациями и индивидуальными предпринимателями, с использованием автобусов свыше 15 пассажирских мест на городских маршрутах                    </t>
  </si>
  <si>
    <t xml:space="preserve">7. Розничная торговля, осуществляемая через объекты стационарной торговой сети, имеющие  торговые залы            </t>
  </si>
  <si>
    <t xml:space="preserve">7.1. Розничная торговля с продажей винно-водочных изделий, пива, кожаных, меховых,  ювелирных изделий                 </t>
  </si>
  <si>
    <t xml:space="preserve">7.2. Розничная торговля с продажей технически  сложных товаров и мебели  </t>
  </si>
  <si>
    <t xml:space="preserve">7.3. Розничная торговля без продажи винно-водочных изделий, пива, кожаных, меховых,  ювелирных изделий, технически сложных товаров и  мебели               </t>
  </si>
  <si>
    <t xml:space="preserve">7.4. Розничная торговля книжной продукцией,  связанной с образованием, наукой и культурой, продукцией полиграфической промышленности     </t>
  </si>
  <si>
    <t xml:space="preserve">7.5. Розничная торговля продукцией детского питания    </t>
  </si>
  <si>
    <t xml:space="preserve">7.6. Розничная торговля лекарственными средствами и изделиями медицинского назначения в помещениях медпункта            </t>
  </si>
  <si>
    <t xml:space="preserve">8. Розничная торговля, осуществляемая через  объекты стационарной торговой сети, не имеющие торговых залов, а также объекты нестационарной торговой сети, площадь торгового места в которых  не превышает 5 квадратных метров </t>
  </si>
  <si>
    <t xml:space="preserve">8.1. Розничная торговля всеми видами товаров, кроме книжной продукции, связанной с образованием, наукой и культурой, продукции полиграфической промышленности        </t>
  </si>
  <si>
    <t xml:space="preserve">8.2. Розничная торговля книжной продукцией, связанной с образованием, наукой и культурой, продукцией полиграфической промышленности   </t>
  </si>
  <si>
    <t xml:space="preserve">9. Реализация товаров с использованием торговых автоматов </t>
  </si>
  <si>
    <t xml:space="preserve">10. Розничная торговля, осуществляемая через объекты стационарной торговой сети, не имеющие  торговых залов, а также через объекты  нестационарной торговой сети, площадь торгового места в которых превышает 5 квадратных метров   </t>
  </si>
  <si>
    <t>10.1. Розничная торговля всеми видами товаров, кроме книжной продукции, связанной с  образованием, наукой и культурой, продукции  полиграфической промышленности</t>
  </si>
  <si>
    <t xml:space="preserve">10.2. Розничная торговля книжной продукцией, связанной с образованием, наукой и культурой, продукцией полиграфической промышленности  </t>
  </si>
  <si>
    <t xml:space="preserve">12. Оказание услуг общественного питания через объект организации общественного питания, имеющий зал обслуживания посетителей   </t>
  </si>
  <si>
    <t xml:space="preserve">12.2. Без реализации винно-водочных изделий, пива     </t>
  </si>
  <si>
    <t xml:space="preserve">13. Оказание услуг общественного питания через  объект организации общественного питания, не имеющий зала обслуживания посетителей </t>
  </si>
  <si>
    <t xml:space="preserve">14.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             </t>
  </si>
  <si>
    <t xml:space="preserve">15. Распространение наружной рекламы с  использованием рекламных конструкций с автоматической сменой изображения            </t>
  </si>
  <si>
    <t xml:space="preserve">16. Распространение наружной рекламы с использованием электронных табло         </t>
  </si>
  <si>
    <t xml:space="preserve">17. Размещение рекламы с использованием внешних и внутренних поверхностей транспортных средств </t>
  </si>
  <si>
    <t>18. Оказание услуг по временному размещению и проживанию</t>
  </si>
  <si>
    <t xml:space="preserve">19.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 каждого из них не превышает 5 квадратных метров            </t>
  </si>
  <si>
    <t xml:space="preserve">20. Оказание услуг по передаче во временное  владение и (или) в пользование торговых мест, расположенных в объектах стационарной торговой  сети, не имеющих торговых залов, объектов нестационарной торговой сети, а также объектов организации общественного питания, не имеющих  залов обслуживания посетителей, если площадь каждого из них превышает 5 квадратных метров  </t>
  </si>
  <si>
    <t xml:space="preserve">21.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     </t>
  </si>
  <si>
    <t xml:space="preserve">22. Оказание услуг по передаче во временное владение и (или) в пользование земельных  участков для размещения объектов стационарной и нестационарной торговой сети, а также объектов организации общественного питания, если площадь  земельного участка превышает 10 квадратных  метров     </t>
  </si>
  <si>
    <t>1. Оказание бытовых услуг, их групп, подгрупп, видов и (или) отдельных бытовых услуг, классифицируемых в соответствии с Общероссийским классификатором услуг населения</t>
  </si>
  <si>
    <t>Количество работников, квлючая индивидуального предпринимателя</t>
  </si>
  <si>
    <t>Наименование видов деятельности, подлежащих переводу на единый налог на вмененный доход</t>
  </si>
  <si>
    <t>Физические показатели</t>
  </si>
  <si>
    <t>Процент инфляции (5%)</t>
  </si>
  <si>
    <t>Общая площадь стоянки (в квадратных метрах)</t>
  </si>
  <si>
    <t>Количество автотранспортных средств, используемых для перевозки грузов</t>
  </si>
  <si>
    <t>Количество посадочных мест</t>
  </si>
  <si>
    <t>Площадь торгового зала (в квадратных метрах)</t>
  </si>
  <si>
    <t>Количество торговых мест</t>
  </si>
  <si>
    <t>Количество торговых автоматов</t>
  </si>
  <si>
    <t>Площадь торгового места (в квадратных метрах)</t>
  </si>
  <si>
    <t>Площадь зала обслуживания посетителей (в квадратных метрах)</t>
  </si>
  <si>
    <t>Количество работников, включая индивидуального предпринимателя</t>
  </si>
  <si>
    <t>Площадь, предназначенная для нанесения изображения (в квадратных метрах)</t>
  </si>
  <si>
    <t>Площадь экспонирующей поверхности (в квадратных метрах)</t>
  </si>
  <si>
    <t>Площадь светоизлучающей поверхности (в квадратных метрах)</t>
  </si>
  <si>
    <t>Количество транспортных средств, используемых для размещения рекламы</t>
  </si>
  <si>
    <t>Общая площадь помещения для временного размещения и проживания (в квадратных метрах)</t>
  </si>
  <si>
    <t>Площадь переданного во временное владение и (или) в пользование торгового места, объекта нестационарной торговой сети, объекта организации  общественного питания (в квадратных метрах)</t>
  </si>
  <si>
    <t xml:space="preserve">Количество переданных во временное владение и (или) в пользование торговых мест, объектов нестационарной торговой сети, объектов организации  общественного питания </t>
  </si>
  <si>
    <t xml:space="preserve">Количество переданных во временное владение и (или) в пользование земельных участков </t>
  </si>
  <si>
    <t xml:space="preserve">Площадь переданного во временное владение и (или) в пользование земельного участка (в квадратных метрах </t>
  </si>
  <si>
    <t>Примечание:</t>
  </si>
  <si>
    <t>1. Значения корректирующего коэффициента базовой доходности К2, указанные в приложении к настоящему Решению, для всех категорий налогоплательщиков, уплачивающих единый налог на вмененный доход для отдельных видов деятельности на территории города Клинцы, корректируются исходя из значений, указанных в таблице, в зависимости от размера среднемесячной заработной платы, сложившейся у работников налогоплательщика за отчетный период при расчете и уплате страховых взносов на обязательное пенсионное страхование, а также среднемесячных вознаграждений за работы и услуги по договорам гражданского правового характера, выплачиваемых индивидуальным предпринимателем:</t>
  </si>
  <si>
    <t xml:space="preserve">Среднемесячная заработная плата </t>
  </si>
  <si>
    <t>Значение коэффициента  К2</t>
  </si>
  <si>
    <t>Ниже прожиточного минимума &lt;*&gt; за 3 квартал предыдущего года (в расчете на душу населения)</t>
  </si>
  <si>
    <t xml:space="preserve"> увеличивается в 2 раза, но не более 1,0</t>
  </si>
  <si>
    <t>Прожиточный минимум  &lt;*&gt; за 3 квартал предыдущего года (в расчете на душу  населения)  и выше</t>
  </si>
  <si>
    <t>без увеличения</t>
  </si>
  <si>
    <t>&lt;*&gt; Прожиточный минимум устанавливается ежеквартально постановлением администрации Брянской области.</t>
  </si>
  <si>
    <t>Процент инфляции (10%)</t>
  </si>
  <si>
    <t>К2         (действующее законодат</t>
  </si>
  <si>
    <t>0,416 (если площадь торгового зала до 70кв.м.)                                      0,491 (если площадь торгового зала от 70 до 150 кв.м.)</t>
  </si>
  <si>
    <t>0,618 (если площадь торгового зала до 70кв.м.)                                      0,732 (если площадь торгового зала от 70 до 150 кв.м.)</t>
  </si>
  <si>
    <t>0,515 (если площадь торгового зала до 70кв.м.)                                      0,561 (если площадь торгового зала от 70 до 150 кв.м.)</t>
  </si>
  <si>
    <t>0,674 (если площадь торгового зала до 70кв.м.)                                      0,571 (если площадь торгового зала от 70 до 150 кв.м.)</t>
  </si>
  <si>
    <t>0,286 (если площадь торгового зала до 70кв.м.)                                      0,246 (если площадь торгового зала от 70 до 150 кв.м.)</t>
  </si>
  <si>
    <t>город Новозыбков (действующий)</t>
  </si>
  <si>
    <t xml:space="preserve">Приложение  </t>
  </si>
  <si>
    <t xml:space="preserve">К2                   </t>
  </si>
  <si>
    <t>"О внесении изменений в решение Клинцовского городского Совета народных депутатов от 11.09.2014г. № 5-1036 " О системе налогообложения в виде единого налога на вмененный доход для отдельных видов деятельности на территории городского округа "город Клинцы Брянской области"</t>
  </si>
  <si>
    <t xml:space="preserve">к Решению Клинцовского городского Совета народных депутатов        от                                       №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</si>
</sst>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6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/>
    <xf numFmtId="0" fontId="0" fillId="0" borderId="4" xfId="0" applyBorder="1" applyAlignme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1" applyFont="1" applyAlignment="1">
      <alignment horizontal="justify" vertical="center" wrapText="1"/>
    </xf>
    <xf numFmtId="0" fontId="3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tabSelected="1" workbookViewId="0">
      <selection sqref="A1:XFD1"/>
    </sheetView>
  </sheetViews>
  <sheetFormatPr defaultRowHeight="15" x14ac:dyDescent="0.25"/>
  <cols>
    <col min="1" max="1" width="50.5703125" customWidth="1"/>
    <col min="2" max="2" width="35.7109375" customWidth="1"/>
    <col min="3" max="3" width="0.28515625" style="9" hidden="1" customWidth="1"/>
    <col min="4" max="4" width="13.42578125" style="9" hidden="1" customWidth="1"/>
    <col min="5" max="5" width="46.140625" style="9" hidden="1" customWidth="1"/>
    <col min="6" max="6" width="0.140625" style="10" customWidth="1"/>
    <col min="7" max="7" width="34.140625" style="12" customWidth="1"/>
    <col min="8" max="8" width="27.5703125" style="9" hidden="1" customWidth="1"/>
    <col min="9" max="9" width="32.28515625" hidden="1" customWidth="1"/>
  </cols>
  <sheetData>
    <row r="2" spans="1:9" ht="15" customHeight="1" x14ac:dyDescent="0.25">
      <c r="B2" s="33" t="s">
        <v>93</v>
      </c>
      <c r="C2" s="32"/>
      <c r="D2" s="32"/>
      <c r="E2" s="32"/>
      <c r="F2" s="32"/>
      <c r="G2" s="32"/>
      <c r="H2" s="32"/>
      <c r="I2" s="32"/>
    </row>
    <row r="3" spans="1:9" ht="32.25" customHeight="1" x14ac:dyDescent="0.25">
      <c r="B3" s="33" t="s">
        <v>96</v>
      </c>
      <c r="C3" s="32"/>
      <c r="D3" s="32"/>
      <c r="E3" s="32"/>
      <c r="F3" s="32"/>
      <c r="G3" s="32"/>
      <c r="H3" s="32"/>
      <c r="I3" s="32"/>
    </row>
    <row r="4" spans="1:9" ht="76.5" customHeight="1" x14ac:dyDescent="0.25">
      <c r="B4" s="34" t="s">
        <v>95</v>
      </c>
      <c r="C4" s="32"/>
      <c r="D4" s="32"/>
      <c r="E4" s="32"/>
      <c r="F4" s="32"/>
      <c r="G4" s="32"/>
      <c r="H4" s="32"/>
      <c r="I4" s="32"/>
    </row>
    <row r="5" spans="1:9" ht="23.25" x14ac:dyDescent="0.35">
      <c r="B5" s="26"/>
    </row>
    <row r="6" spans="1:9" ht="69" customHeight="1" x14ac:dyDescent="0.25">
      <c r="A6" s="2" t="s">
        <v>55</v>
      </c>
      <c r="B6" s="2" t="s">
        <v>56</v>
      </c>
      <c r="C6" s="2" t="s">
        <v>86</v>
      </c>
      <c r="D6" s="2" t="s">
        <v>57</v>
      </c>
      <c r="E6" s="2" t="s">
        <v>94</v>
      </c>
      <c r="F6" s="2" t="s">
        <v>85</v>
      </c>
      <c r="G6" s="11" t="s">
        <v>94</v>
      </c>
      <c r="H6" s="20" t="s">
        <v>92</v>
      </c>
    </row>
    <row r="7" spans="1:9" ht="60" customHeight="1" x14ac:dyDescent="0.25">
      <c r="A7" s="3" t="s">
        <v>53</v>
      </c>
      <c r="B7" s="35" t="s">
        <v>66</v>
      </c>
      <c r="C7" s="29"/>
      <c r="D7" s="29"/>
      <c r="E7" s="29"/>
      <c r="F7" s="29"/>
      <c r="G7" s="30"/>
      <c r="H7" s="21"/>
    </row>
    <row r="8" spans="1:9" ht="53.25" customHeight="1" x14ac:dyDescent="0.25">
      <c r="A8" s="4" t="s">
        <v>3</v>
      </c>
      <c r="B8" s="3" t="s">
        <v>66</v>
      </c>
      <c r="C8" s="13">
        <v>0.28299999999999997</v>
      </c>
      <c r="D8" s="14">
        <f>C8*5%</f>
        <v>1.4149999999999999E-2</v>
      </c>
      <c r="E8" s="15">
        <f>C8+D8</f>
        <v>0.29714999999999997</v>
      </c>
      <c r="F8" s="14">
        <f>C8*10%</f>
        <v>2.8299999999999999E-2</v>
      </c>
      <c r="G8" s="15">
        <f>C8+F8</f>
        <v>0.31129999999999997</v>
      </c>
      <c r="H8" s="25">
        <v>0.35</v>
      </c>
    </row>
    <row r="9" spans="1:9" ht="45.75" x14ac:dyDescent="0.25">
      <c r="A9" s="4" t="s">
        <v>4</v>
      </c>
      <c r="B9" s="3" t="s">
        <v>66</v>
      </c>
      <c r="C9" s="13">
        <v>0.189</v>
      </c>
      <c r="D9" s="14">
        <f>C9*5%</f>
        <v>9.4500000000000001E-3</v>
      </c>
      <c r="E9" s="15">
        <f>C9+D9</f>
        <v>0.19845000000000002</v>
      </c>
      <c r="F9" s="14">
        <f>C9*10%</f>
        <v>1.89E-2</v>
      </c>
      <c r="G9" s="15">
        <f t="shared" ref="G9:G63" si="0">C9+F9</f>
        <v>0.2079</v>
      </c>
      <c r="H9" s="22">
        <v>0.20799999999999999</v>
      </c>
    </row>
    <row r="10" spans="1:9" ht="75" x14ac:dyDescent="0.25">
      <c r="A10" s="4" t="s">
        <v>5</v>
      </c>
      <c r="B10" s="3" t="s">
        <v>66</v>
      </c>
      <c r="C10" s="13">
        <v>0.377</v>
      </c>
      <c r="D10" s="14">
        <f t="shared" ref="D10:D63" si="1">C10*5%</f>
        <v>1.8850000000000002E-2</v>
      </c>
      <c r="E10" s="15">
        <f t="shared" ref="E10:E63" si="2">C10+D10</f>
        <v>0.39584999999999998</v>
      </c>
      <c r="F10" s="14">
        <f t="shared" ref="F10:F13" si="3">C10*10%</f>
        <v>3.7700000000000004E-2</v>
      </c>
      <c r="G10" s="15">
        <f t="shared" si="0"/>
        <v>0.41470000000000001</v>
      </c>
      <c r="H10" s="22">
        <v>0.46700000000000003</v>
      </c>
    </row>
    <row r="11" spans="1:9" ht="60" x14ac:dyDescent="0.25">
      <c r="A11" s="4" t="s">
        <v>6</v>
      </c>
      <c r="B11" s="3" t="s">
        <v>66</v>
      </c>
      <c r="C11" s="13">
        <v>0.41</v>
      </c>
      <c r="D11" s="14">
        <f t="shared" si="1"/>
        <v>2.0500000000000001E-2</v>
      </c>
      <c r="E11" s="15">
        <f t="shared" si="2"/>
        <v>0.43049999999999999</v>
      </c>
      <c r="F11" s="14">
        <f t="shared" si="3"/>
        <v>4.1000000000000002E-2</v>
      </c>
      <c r="G11" s="15">
        <f t="shared" si="0"/>
        <v>0.45099999999999996</v>
      </c>
      <c r="H11" s="22">
        <v>0.49299999999999999</v>
      </c>
    </row>
    <row r="12" spans="1:9" ht="45.75" x14ac:dyDescent="0.25">
      <c r="A12" s="4" t="s">
        <v>7</v>
      </c>
      <c r="B12" s="3" t="s">
        <v>66</v>
      </c>
      <c r="C12" s="13">
        <v>0.33700000000000002</v>
      </c>
      <c r="D12" s="14">
        <f t="shared" si="1"/>
        <v>1.685E-2</v>
      </c>
      <c r="E12" s="15">
        <f t="shared" si="2"/>
        <v>0.35385</v>
      </c>
      <c r="F12" s="14">
        <f t="shared" si="3"/>
        <v>3.3700000000000001E-2</v>
      </c>
      <c r="G12" s="15">
        <f t="shared" si="0"/>
        <v>0.37070000000000003</v>
      </c>
      <c r="H12" s="22">
        <v>0.56399999999999995</v>
      </c>
    </row>
    <row r="13" spans="1:9" ht="45.75" x14ac:dyDescent="0.25">
      <c r="A13" s="4" t="s">
        <v>8</v>
      </c>
      <c r="B13" s="3" t="s">
        <v>66</v>
      </c>
      <c r="C13" s="13">
        <v>0.51300000000000001</v>
      </c>
      <c r="D13" s="14">
        <f t="shared" si="1"/>
        <v>2.5650000000000003E-2</v>
      </c>
      <c r="E13" s="15">
        <f t="shared" si="2"/>
        <v>0.53864999999999996</v>
      </c>
      <c r="F13" s="14">
        <f t="shared" si="3"/>
        <v>5.1300000000000005E-2</v>
      </c>
      <c r="G13" s="15">
        <f t="shared" si="0"/>
        <v>0.56430000000000002</v>
      </c>
      <c r="H13" s="25">
        <v>0.61</v>
      </c>
    </row>
    <row r="14" spans="1:9" ht="45.75" x14ac:dyDescent="0.25">
      <c r="A14" s="4" t="s">
        <v>9</v>
      </c>
      <c r="B14" s="3" t="s">
        <v>66</v>
      </c>
      <c r="C14" s="13">
        <v>0.61799999999999999</v>
      </c>
      <c r="D14" s="14">
        <f t="shared" si="1"/>
        <v>3.09E-2</v>
      </c>
      <c r="E14" s="15">
        <f t="shared" si="2"/>
        <v>0.64890000000000003</v>
      </c>
      <c r="F14" s="14">
        <f>C14*10%</f>
        <v>6.1800000000000001E-2</v>
      </c>
      <c r="G14" s="15">
        <v>0.61799999999999999</v>
      </c>
      <c r="H14" s="22">
        <v>0.56399999999999995</v>
      </c>
    </row>
    <row r="15" spans="1:9" ht="45.75" x14ac:dyDescent="0.25">
      <c r="A15" s="4" t="s">
        <v>10</v>
      </c>
      <c r="B15" s="3" t="s">
        <v>66</v>
      </c>
      <c r="C15" s="13">
        <v>0.61799999999999999</v>
      </c>
      <c r="D15" s="14">
        <f t="shared" si="1"/>
        <v>3.09E-2</v>
      </c>
      <c r="E15" s="15">
        <f t="shared" si="2"/>
        <v>0.64890000000000003</v>
      </c>
      <c r="F15" s="14">
        <f>C15*10%</f>
        <v>6.1800000000000001E-2</v>
      </c>
      <c r="G15" s="15">
        <f t="shared" si="0"/>
        <v>0.67979999999999996</v>
      </c>
      <c r="H15" s="22">
        <v>0.61399999999999999</v>
      </c>
    </row>
    <row r="16" spans="1:9" ht="45.75" x14ac:dyDescent="0.25">
      <c r="A16" s="4" t="s">
        <v>11</v>
      </c>
      <c r="B16" s="3" t="s">
        <v>66</v>
      </c>
      <c r="C16" s="13">
        <v>0.377</v>
      </c>
      <c r="D16" s="14">
        <f t="shared" si="1"/>
        <v>1.8850000000000002E-2</v>
      </c>
      <c r="E16" s="15">
        <f t="shared" si="2"/>
        <v>0.39584999999999998</v>
      </c>
      <c r="F16" s="14">
        <f t="shared" ref="F16:F63" si="4">C16*10%</f>
        <v>3.7700000000000004E-2</v>
      </c>
      <c r="G16" s="15">
        <f t="shared" si="0"/>
        <v>0.41470000000000001</v>
      </c>
      <c r="H16" s="22">
        <v>0.46700000000000003</v>
      </c>
    </row>
    <row r="17" spans="1:8" ht="60" x14ac:dyDescent="0.25">
      <c r="A17" s="4" t="s">
        <v>12</v>
      </c>
      <c r="B17" s="3" t="s">
        <v>66</v>
      </c>
      <c r="C17" s="13">
        <v>0.67400000000000004</v>
      </c>
      <c r="D17" s="14">
        <f t="shared" si="1"/>
        <v>3.3700000000000001E-2</v>
      </c>
      <c r="E17" s="15">
        <f t="shared" si="2"/>
        <v>0.7077</v>
      </c>
      <c r="F17" s="14">
        <f t="shared" si="4"/>
        <v>6.7400000000000002E-2</v>
      </c>
      <c r="G17" s="15">
        <f t="shared" si="0"/>
        <v>0.74140000000000006</v>
      </c>
      <c r="H17" s="22">
        <v>0.70099999999999996</v>
      </c>
    </row>
    <row r="18" spans="1:8" ht="45.75" x14ac:dyDescent="0.25">
      <c r="A18" s="4" t="s">
        <v>13</v>
      </c>
      <c r="B18" s="3" t="s">
        <v>66</v>
      </c>
      <c r="C18" s="13">
        <v>0.56200000000000006</v>
      </c>
      <c r="D18" s="14">
        <f t="shared" si="1"/>
        <v>2.8100000000000003E-2</v>
      </c>
      <c r="E18" s="15">
        <f t="shared" si="2"/>
        <v>0.59010000000000007</v>
      </c>
      <c r="F18" s="14">
        <f t="shared" si="4"/>
        <v>5.6200000000000007E-2</v>
      </c>
      <c r="G18" s="15">
        <f t="shared" si="0"/>
        <v>0.61820000000000008</v>
      </c>
      <c r="H18" s="22">
        <v>0.46700000000000003</v>
      </c>
    </row>
    <row r="19" spans="1:8" ht="75.75" customHeight="1" x14ac:dyDescent="0.25">
      <c r="A19" s="4" t="s">
        <v>14</v>
      </c>
      <c r="B19" s="3" t="s">
        <v>66</v>
      </c>
      <c r="C19" s="13">
        <v>0.51300000000000001</v>
      </c>
      <c r="D19" s="14">
        <f t="shared" si="1"/>
        <v>2.5650000000000003E-2</v>
      </c>
      <c r="E19" s="15">
        <f t="shared" si="2"/>
        <v>0.53864999999999996</v>
      </c>
      <c r="F19" s="14">
        <f t="shared" si="4"/>
        <v>5.1300000000000005E-2</v>
      </c>
      <c r="G19" s="15">
        <f t="shared" si="0"/>
        <v>0.56430000000000002</v>
      </c>
      <c r="H19" s="25">
        <v>0.61</v>
      </c>
    </row>
    <row r="20" spans="1:8" ht="50.25" customHeight="1" x14ac:dyDescent="0.25">
      <c r="A20" s="4" t="s">
        <v>15</v>
      </c>
      <c r="B20" s="3" t="s">
        <v>66</v>
      </c>
      <c r="C20" s="13">
        <v>0.33700000000000002</v>
      </c>
      <c r="D20" s="14">
        <f t="shared" si="1"/>
        <v>1.685E-2</v>
      </c>
      <c r="E20" s="15">
        <f t="shared" si="2"/>
        <v>0.35385</v>
      </c>
      <c r="F20" s="14">
        <f t="shared" si="4"/>
        <v>3.3700000000000001E-2</v>
      </c>
      <c r="G20" s="15">
        <f t="shared" si="0"/>
        <v>0.37070000000000003</v>
      </c>
      <c r="H20" s="22">
        <v>0.23400000000000001</v>
      </c>
    </row>
    <row r="21" spans="1:8" ht="45.75" x14ac:dyDescent="0.25">
      <c r="A21" s="4" t="s">
        <v>16</v>
      </c>
      <c r="B21" s="3" t="s">
        <v>66</v>
      </c>
      <c r="C21" s="13">
        <v>0.58399999999999996</v>
      </c>
      <c r="D21" s="14">
        <f t="shared" si="1"/>
        <v>2.92E-2</v>
      </c>
      <c r="E21" s="15">
        <f t="shared" si="2"/>
        <v>0.61319999999999997</v>
      </c>
      <c r="F21" s="14">
        <f t="shared" si="4"/>
        <v>5.8400000000000001E-2</v>
      </c>
      <c r="G21" s="15">
        <f t="shared" si="0"/>
        <v>0.64239999999999997</v>
      </c>
      <c r="H21" s="22">
        <v>0.64900000000000002</v>
      </c>
    </row>
    <row r="22" spans="1:8" ht="66" customHeight="1" x14ac:dyDescent="0.25">
      <c r="A22" s="2" t="s">
        <v>55</v>
      </c>
      <c r="B22" s="2" t="s">
        <v>56</v>
      </c>
      <c r="C22" s="2" t="s">
        <v>86</v>
      </c>
      <c r="D22" s="2" t="s">
        <v>57</v>
      </c>
      <c r="E22" s="2" t="s">
        <v>94</v>
      </c>
      <c r="F22" s="2" t="s">
        <v>85</v>
      </c>
      <c r="G22" s="11" t="s">
        <v>94</v>
      </c>
      <c r="H22" s="22"/>
    </row>
    <row r="23" spans="1:8" ht="45.75" x14ac:dyDescent="0.25">
      <c r="A23" s="4" t="s">
        <v>17</v>
      </c>
      <c r="B23" s="3" t="s">
        <v>66</v>
      </c>
      <c r="C23" s="13">
        <v>0.56200000000000006</v>
      </c>
      <c r="D23" s="14">
        <f t="shared" si="1"/>
        <v>2.8100000000000003E-2</v>
      </c>
      <c r="E23" s="15">
        <f t="shared" si="2"/>
        <v>0.59010000000000007</v>
      </c>
      <c r="F23" s="14">
        <f t="shared" si="4"/>
        <v>5.6200000000000007E-2</v>
      </c>
      <c r="G23" s="15">
        <f t="shared" si="0"/>
        <v>0.61820000000000008</v>
      </c>
      <c r="H23" s="22">
        <v>0.57099999999999995</v>
      </c>
    </row>
    <row r="24" spans="1:8" ht="45.75" x14ac:dyDescent="0.25">
      <c r="A24" s="4" t="s">
        <v>0</v>
      </c>
      <c r="B24" s="3" t="s">
        <v>54</v>
      </c>
      <c r="C24" s="13">
        <v>0.33700000000000002</v>
      </c>
      <c r="D24" s="14">
        <f t="shared" si="1"/>
        <v>1.685E-2</v>
      </c>
      <c r="E24" s="15">
        <f t="shared" si="2"/>
        <v>0.35385</v>
      </c>
      <c r="F24" s="14">
        <f t="shared" si="4"/>
        <v>3.3700000000000001E-2</v>
      </c>
      <c r="G24" s="15">
        <f t="shared" si="0"/>
        <v>0.37070000000000003</v>
      </c>
      <c r="H24" s="22">
        <v>0.42799999999999999</v>
      </c>
    </row>
    <row r="25" spans="1:8" ht="45.75" x14ac:dyDescent="0.25">
      <c r="A25" s="4" t="s">
        <v>18</v>
      </c>
      <c r="B25" s="3" t="s">
        <v>66</v>
      </c>
      <c r="C25" s="13">
        <v>0.82599999999999996</v>
      </c>
      <c r="D25" s="14">
        <f t="shared" si="1"/>
        <v>4.1300000000000003E-2</v>
      </c>
      <c r="E25" s="15">
        <f t="shared" si="2"/>
        <v>0.86729999999999996</v>
      </c>
      <c r="F25" s="14">
        <f t="shared" si="4"/>
        <v>8.2600000000000007E-2</v>
      </c>
      <c r="G25" s="15">
        <f t="shared" si="0"/>
        <v>0.90859999999999996</v>
      </c>
      <c r="H25" s="22">
        <v>0.82899999999999996</v>
      </c>
    </row>
    <row r="26" spans="1:8" ht="90" x14ac:dyDescent="0.25">
      <c r="A26" s="4" t="s">
        <v>19</v>
      </c>
      <c r="B26" s="3" t="s">
        <v>58</v>
      </c>
      <c r="C26" s="13">
        <v>1</v>
      </c>
      <c r="D26" s="14">
        <v>0</v>
      </c>
      <c r="E26" s="15">
        <f t="shared" si="2"/>
        <v>1</v>
      </c>
      <c r="F26" s="14">
        <v>0</v>
      </c>
      <c r="G26" s="15">
        <f t="shared" si="0"/>
        <v>1</v>
      </c>
      <c r="H26" s="22">
        <v>0.99199999999999999</v>
      </c>
    </row>
    <row r="27" spans="1:8" ht="47.25" customHeight="1" x14ac:dyDescent="0.25">
      <c r="A27" s="4" t="s">
        <v>20</v>
      </c>
      <c r="B27" s="35" t="s">
        <v>59</v>
      </c>
      <c r="C27" s="36"/>
      <c r="D27" s="29"/>
      <c r="E27" s="29"/>
      <c r="F27" s="29"/>
      <c r="G27" s="30"/>
      <c r="H27" s="23"/>
    </row>
    <row r="28" spans="1:8" ht="99" customHeight="1" x14ac:dyDescent="0.25">
      <c r="A28" s="4" t="s">
        <v>21</v>
      </c>
      <c r="B28" s="5" t="s">
        <v>59</v>
      </c>
      <c r="C28" s="13">
        <v>0.59599999999999997</v>
      </c>
      <c r="D28" s="16">
        <f t="shared" si="1"/>
        <v>2.98E-2</v>
      </c>
      <c r="E28" s="15">
        <f t="shared" si="2"/>
        <v>0.62580000000000002</v>
      </c>
      <c r="F28" s="14">
        <f t="shared" si="4"/>
        <v>5.96E-2</v>
      </c>
      <c r="G28" s="15">
        <f t="shared" si="0"/>
        <v>0.65559999999999996</v>
      </c>
      <c r="H28" s="22">
        <v>0.73899999999999999</v>
      </c>
    </row>
    <row r="29" spans="1:8" ht="90" x14ac:dyDescent="0.25">
      <c r="A29" s="4" t="s">
        <v>22</v>
      </c>
      <c r="B29" s="5" t="s">
        <v>59</v>
      </c>
      <c r="C29" s="13">
        <v>0.94299999999999995</v>
      </c>
      <c r="D29" s="16">
        <f t="shared" si="1"/>
        <v>4.7149999999999997E-2</v>
      </c>
      <c r="E29" s="15">
        <f t="shared" si="2"/>
        <v>0.99014999999999997</v>
      </c>
      <c r="F29" s="14">
        <v>0</v>
      </c>
      <c r="G29" s="15">
        <f t="shared" ref="G29" si="5">E29+F29</f>
        <v>0.99014999999999997</v>
      </c>
      <c r="H29" s="22">
        <v>0.98099999999999998</v>
      </c>
    </row>
    <row r="30" spans="1:8" ht="30" x14ac:dyDescent="0.25">
      <c r="A30" s="4" t="s">
        <v>23</v>
      </c>
      <c r="B30" s="35" t="s">
        <v>60</v>
      </c>
      <c r="C30" s="36"/>
      <c r="D30" s="29"/>
      <c r="E30" s="29"/>
      <c r="F30" s="29"/>
      <c r="G30" s="30"/>
      <c r="H30" s="23"/>
    </row>
    <row r="31" spans="1:8" ht="75" x14ac:dyDescent="0.25">
      <c r="A31" s="4" t="s">
        <v>24</v>
      </c>
      <c r="B31" s="5" t="s">
        <v>60</v>
      </c>
      <c r="C31" s="13">
        <v>0.63600000000000001</v>
      </c>
      <c r="D31" s="16">
        <f t="shared" si="1"/>
        <v>3.1800000000000002E-2</v>
      </c>
      <c r="E31" s="15">
        <f t="shared" si="2"/>
        <v>0.66780000000000006</v>
      </c>
      <c r="F31" s="14">
        <f t="shared" si="4"/>
        <v>6.3600000000000004E-2</v>
      </c>
      <c r="G31" s="15">
        <v>0.63600000000000001</v>
      </c>
      <c r="H31" s="22">
        <v>0.55700000000000005</v>
      </c>
    </row>
    <row r="32" spans="1:8" ht="90" x14ac:dyDescent="0.25">
      <c r="A32" s="4" t="s">
        <v>25</v>
      </c>
      <c r="B32" s="5" t="s">
        <v>60</v>
      </c>
      <c r="C32" s="17">
        <v>0.44900000000000001</v>
      </c>
      <c r="D32" s="16">
        <f t="shared" si="1"/>
        <v>2.2450000000000001E-2</v>
      </c>
      <c r="E32" s="15">
        <f t="shared" si="2"/>
        <v>0.47145000000000004</v>
      </c>
      <c r="F32" s="14">
        <f t="shared" si="4"/>
        <v>4.4900000000000002E-2</v>
      </c>
      <c r="G32" s="15">
        <f t="shared" si="0"/>
        <v>0.49390000000000001</v>
      </c>
      <c r="H32" s="22">
        <v>0.61899999999999999</v>
      </c>
    </row>
    <row r="33" spans="1:8" ht="90" x14ac:dyDescent="0.25">
      <c r="A33" s="4" t="s">
        <v>26</v>
      </c>
      <c r="B33" s="5" t="s">
        <v>60</v>
      </c>
      <c r="C33" s="17">
        <v>0.20200000000000001</v>
      </c>
      <c r="D33" s="16">
        <f t="shared" si="1"/>
        <v>1.0100000000000001E-2</v>
      </c>
      <c r="E33" s="15">
        <f t="shared" si="2"/>
        <v>0.21210000000000001</v>
      </c>
      <c r="F33" s="14">
        <f t="shared" si="4"/>
        <v>2.0200000000000003E-2</v>
      </c>
      <c r="G33" s="15">
        <f t="shared" si="0"/>
        <v>0.22220000000000001</v>
      </c>
      <c r="H33" s="22">
        <v>0.61099999999999999</v>
      </c>
    </row>
    <row r="34" spans="1:8" ht="45" x14ac:dyDescent="0.25">
      <c r="A34" s="4" t="s">
        <v>27</v>
      </c>
      <c r="B34" s="35" t="s">
        <v>61</v>
      </c>
      <c r="C34" s="36"/>
      <c r="D34" s="29"/>
      <c r="E34" s="29"/>
      <c r="F34" s="29"/>
      <c r="G34" s="30"/>
      <c r="H34" s="23"/>
    </row>
    <row r="35" spans="1:8" ht="52.5" customHeight="1" x14ac:dyDescent="0.25">
      <c r="A35" s="4" t="s">
        <v>28</v>
      </c>
      <c r="B35" s="3" t="s">
        <v>61</v>
      </c>
      <c r="C35" s="13">
        <v>0.47799999999999998</v>
      </c>
      <c r="D35" s="14">
        <f t="shared" si="1"/>
        <v>2.3900000000000001E-2</v>
      </c>
      <c r="E35" s="15">
        <f t="shared" si="2"/>
        <v>0.50190000000000001</v>
      </c>
      <c r="F35" s="14">
        <f t="shared" si="4"/>
        <v>4.7800000000000002E-2</v>
      </c>
      <c r="G35" s="15">
        <f t="shared" si="0"/>
        <v>0.52579999999999993</v>
      </c>
      <c r="H35" s="24" t="s">
        <v>88</v>
      </c>
    </row>
    <row r="36" spans="1:8" ht="51.75" customHeight="1" x14ac:dyDescent="0.25">
      <c r="A36" s="4" t="s">
        <v>29</v>
      </c>
      <c r="B36" s="3" t="s">
        <v>61</v>
      </c>
      <c r="C36" s="13">
        <v>0.45600000000000002</v>
      </c>
      <c r="D36" s="14">
        <f t="shared" si="1"/>
        <v>2.2800000000000001E-2</v>
      </c>
      <c r="E36" s="15">
        <f t="shared" si="2"/>
        <v>0.4788</v>
      </c>
      <c r="F36" s="14">
        <f t="shared" si="4"/>
        <v>4.5600000000000002E-2</v>
      </c>
      <c r="G36" s="15">
        <f t="shared" si="0"/>
        <v>0.50160000000000005</v>
      </c>
      <c r="H36" s="24" t="s">
        <v>87</v>
      </c>
    </row>
    <row r="37" spans="1:8" ht="83.25" customHeight="1" x14ac:dyDescent="0.25">
      <c r="A37" s="4" t="s">
        <v>30</v>
      </c>
      <c r="B37" s="3" t="s">
        <v>61</v>
      </c>
      <c r="C37" s="13">
        <v>0.35399999999999998</v>
      </c>
      <c r="D37" s="14">
        <f t="shared" si="1"/>
        <v>1.77E-2</v>
      </c>
      <c r="E37" s="15">
        <f t="shared" si="2"/>
        <v>0.37169999999999997</v>
      </c>
      <c r="F37" s="14">
        <f t="shared" si="4"/>
        <v>3.5400000000000001E-2</v>
      </c>
      <c r="G37" s="15">
        <f t="shared" si="0"/>
        <v>0.38939999999999997</v>
      </c>
      <c r="H37" s="24" t="s">
        <v>89</v>
      </c>
    </row>
    <row r="38" spans="1:8" ht="83.25" customHeight="1" x14ac:dyDescent="0.25">
      <c r="A38" s="2" t="s">
        <v>55</v>
      </c>
      <c r="B38" s="2" t="s">
        <v>56</v>
      </c>
      <c r="C38" s="2" t="s">
        <v>86</v>
      </c>
      <c r="D38" s="2" t="s">
        <v>57</v>
      </c>
      <c r="E38" s="2" t="s">
        <v>94</v>
      </c>
      <c r="F38" s="2" t="s">
        <v>85</v>
      </c>
      <c r="G38" s="11" t="s">
        <v>94</v>
      </c>
      <c r="H38" s="24"/>
    </row>
    <row r="39" spans="1:8" ht="60" x14ac:dyDescent="0.25">
      <c r="A39" s="4" t="s">
        <v>31</v>
      </c>
      <c r="B39" s="3" t="s">
        <v>61</v>
      </c>
      <c r="C39" s="13">
        <v>0.22500000000000001</v>
      </c>
      <c r="D39" s="14">
        <f t="shared" si="1"/>
        <v>1.1250000000000001E-2</v>
      </c>
      <c r="E39" s="15">
        <f t="shared" si="2"/>
        <v>0.23625000000000002</v>
      </c>
      <c r="F39" s="14">
        <f t="shared" si="4"/>
        <v>2.2500000000000003E-2</v>
      </c>
      <c r="G39" s="15">
        <f t="shared" si="0"/>
        <v>0.2475</v>
      </c>
      <c r="H39" s="22">
        <v>0.215</v>
      </c>
    </row>
    <row r="40" spans="1:8" ht="30.75" x14ac:dyDescent="0.25">
      <c r="A40" s="4" t="s">
        <v>32</v>
      </c>
      <c r="B40" s="3" t="s">
        <v>61</v>
      </c>
      <c r="C40" s="13">
        <v>0.22500000000000001</v>
      </c>
      <c r="D40" s="14">
        <f t="shared" si="1"/>
        <v>1.1250000000000001E-2</v>
      </c>
      <c r="E40" s="15">
        <f t="shared" si="2"/>
        <v>0.23625000000000002</v>
      </c>
      <c r="F40" s="14">
        <f t="shared" si="4"/>
        <v>2.2500000000000003E-2</v>
      </c>
      <c r="G40" s="15">
        <f t="shared" si="0"/>
        <v>0.2475</v>
      </c>
      <c r="H40" s="22">
        <v>0.215</v>
      </c>
    </row>
    <row r="41" spans="1:8" ht="45" x14ac:dyDescent="0.25">
      <c r="A41" s="4" t="s">
        <v>33</v>
      </c>
      <c r="B41" s="3" t="s">
        <v>61</v>
      </c>
      <c r="C41" s="13">
        <v>5.0000000000000001E-3</v>
      </c>
      <c r="D41" s="14">
        <f t="shared" si="1"/>
        <v>2.5000000000000001E-4</v>
      </c>
      <c r="E41" s="15">
        <f t="shared" si="2"/>
        <v>5.2500000000000003E-3</v>
      </c>
      <c r="F41" s="14">
        <f t="shared" si="4"/>
        <v>5.0000000000000001E-4</v>
      </c>
      <c r="G41" s="15">
        <f t="shared" si="0"/>
        <v>5.4999999999999997E-3</v>
      </c>
      <c r="H41" s="23"/>
    </row>
    <row r="42" spans="1:8" ht="90" x14ac:dyDescent="0.25">
      <c r="A42" s="4" t="s">
        <v>34</v>
      </c>
      <c r="B42" s="35" t="s">
        <v>62</v>
      </c>
      <c r="C42" s="36"/>
      <c r="D42" s="29"/>
      <c r="E42" s="29"/>
      <c r="F42" s="29"/>
      <c r="G42" s="30"/>
      <c r="H42" s="23"/>
    </row>
    <row r="43" spans="1:8" ht="75" x14ac:dyDescent="0.25">
      <c r="A43" s="4" t="s">
        <v>35</v>
      </c>
      <c r="B43" s="3" t="s">
        <v>62</v>
      </c>
      <c r="C43" s="13">
        <v>0.47799999999999998</v>
      </c>
      <c r="D43" s="14">
        <f t="shared" si="1"/>
        <v>2.3900000000000001E-2</v>
      </c>
      <c r="E43" s="15">
        <f t="shared" si="2"/>
        <v>0.50190000000000001</v>
      </c>
      <c r="F43" s="14">
        <f t="shared" si="4"/>
        <v>4.7800000000000002E-2</v>
      </c>
      <c r="G43" s="15">
        <f t="shared" si="0"/>
        <v>0.52579999999999993</v>
      </c>
      <c r="H43" s="22"/>
    </row>
    <row r="44" spans="1:8" ht="60" x14ac:dyDescent="0.25">
      <c r="A44" s="4" t="s">
        <v>36</v>
      </c>
      <c r="B44" s="3" t="s">
        <v>62</v>
      </c>
      <c r="C44" s="13">
        <v>0.22500000000000001</v>
      </c>
      <c r="D44" s="14">
        <f t="shared" si="1"/>
        <v>1.1250000000000001E-2</v>
      </c>
      <c r="E44" s="15">
        <f t="shared" si="2"/>
        <v>0.23625000000000002</v>
      </c>
      <c r="F44" s="14">
        <f t="shared" si="4"/>
        <v>2.2500000000000003E-2</v>
      </c>
      <c r="G44" s="15">
        <f t="shared" si="0"/>
        <v>0.2475</v>
      </c>
      <c r="H44" s="22"/>
    </row>
    <row r="45" spans="1:8" ht="30.75" x14ac:dyDescent="0.25">
      <c r="A45" s="4" t="s">
        <v>37</v>
      </c>
      <c r="B45" s="3" t="s">
        <v>63</v>
      </c>
      <c r="C45" s="18">
        <v>0.41599999999999998</v>
      </c>
      <c r="D45" s="14">
        <f t="shared" si="1"/>
        <v>2.0799999999999999E-2</v>
      </c>
      <c r="E45" s="15">
        <f t="shared" si="2"/>
        <v>0.43679999999999997</v>
      </c>
      <c r="F45" s="14">
        <f t="shared" si="4"/>
        <v>4.1599999999999998E-2</v>
      </c>
      <c r="G45" s="15">
        <f t="shared" si="0"/>
        <v>0.45760000000000001</v>
      </c>
      <c r="H45" s="22">
        <v>0.41599999999999998</v>
      </c>
    </row>
    <row r="46" spans="1:8" ht="90" x14ac:dyDescent="0.25">
      <c r="A46" s="4" t="s">
        <v>38</v>
      </c>
      <c r="B46" s="35" t="s">
        <v>64</v>
      </c>
      <c r="C46" s="28"/>
      <c r="D46" s="29"/>
      <c r="E46" s="29"/>
      <c r="F46" s="29"/>
      <c r="G46" s="30"/>
      <c r="H46" s="23"/>
    </row>
    <row r="47" spans="1:8" ht="75.75" thickBot="1" x14ac:dyDescent="0.3">
      <c r="A47" s="4" t="s">
        <v>39</v>
      </c>
      <c r="B47" s="3" t="s">
        <v>64</v>
      </c>
      <c r="C47" s="19">
        <v>0.47799999999999998</v>
      </c>
      <c r="D47" s="14">
        <f t="shared" si="1"/>
        <v>2.3900000000000001E-2</v>
      </c>
      <c r="E47" s="15">
        <f t="shared" si="2"/>
        <v>0.50190000000000001</v>
      </c>
      <c r="F47" s="14">
        <f t="shared" si="4"/>
        <v>4.7800000000000002E-2</v>
      </c>
      <c r="G47" s="15">
        <f t="shared" si="0"/>
        <v>0.52579999999999993</v>
      </c>
      <c r="H47" s="22">
        <v>0.80900000000000005</v>
      </c>
    </row>
    <row r="48" spans="1:8" ht="60.75" thickBot="1" x14ac:dyDescent="0.3">
      <c r="A48" s="4" t="s">
        <v>40</v>
      </c>
      <c r="B48" s="3" t="s">
        <v>64</v>
      </c>
      <c r="C48" s="19">
        <v>0.22500000000000001</v>
      </c>
      <c r="D48" s="14">
        <f t="shared" si="1"/>
        <v>1.1250000000000001E-2</v>
      </c>
      <c r="E48" s="15">
        <f t="shared" si="2"/>
        <v>0.23625000000000002</v>
      </c>
      <c r="F48" s="14">
        <f t="shared" si="4"/>
        <v>2.2500000000000003E-2</v>
      </c>
      <c r="G48" s="15">
        <f t="shared" si="0"/>
        <v>0.2475</v>
      </c>
      <c r="H48" s="22"/>
    </row>
    <row r="49" spans="1:8" ht="45.75" x14ac:dyDescent="0.25">
      <c r="A49" s="4" t="s">
        <v>1</v>
      </c>
      <c r="B49" s="3" t="s">
        <v>66</v>
      </c>
      <c r="C49" s="14">
        <v>0.41599999999999998</v>
      </c>
      <c r="D49" s="14">
        <f t="shared" si="1"/>
        <v>2.0799999999999999E-2</v>
      </c>
      <c r="E49" s="15">
        <f t="shared" si="2"/>
        <v>0.43679999999999997</v>
      </c>
      <c r="F49" s="14">
        <f t="shared" si="4"/>
        <v>4.1599999999999998E-2</v>
      </c>
      <c r="G49" s="15">
        <f t="shared" si="0"/>
        <v>0.45760000000000001</v>
      </c>
      <c r="H49" s="22">
        <v>0.41599999999999998</v>
      </c>
    </row>
    <row r="50" spans="1:8" ht="61.5" customHeight="1" x14ac:dyDescent="0.25">
      <c r="A50" s="4" t="s">
        <v>41</v>
      </c>
      <c r="B50" s="35" t="s">
        <v>65</v>
      </c>
      <c r="C50" s="36"/>
      <c r="D50" s="29"/>
      <c r="E50" s="29"/>
      <c r="F50" s="29"/>
      <c r="G50" s="30"/>
      <c r="H50" s="23"/>
    </row>
    <row r="51" spans="1:8" ht="52.5" customHeight="1" thickBot="1" x14ac:dyDescent="0.3">
      <c r="A51" s="4" t="s">
        <v>2</v>
      </c>
      <c r="B51" s="3" t="s">
        <v>65</v>
      </c>
      <c r="C51" s="19">
        <v>0.61799999999999999</v>
      </c>
      <c r="D51" s="14">
        <f t="shared" si="1"/>
        <v>3.09E-2</v>
      </c>
      <c r="E51" s="15">
        <f t="shared" si="2"/>
        <v>0.64890000000000003</v>
      </c>
      <c r="F51" s="14">
        <f t="shared" si="4"/>
        <v>6.1800000000000001E-2</v>
      </c>
      <c r="G51" s="15">
        <f t="shared" si="0"/>
        <v>0.67979999999999996</v>
      </c>
      <c r="H51" s="24" t="s">
        <v>90</v>
      </c>
    </row>
    <row r="52" spans="1:8" ht="61.5" customHeight="1" thickBot="1" x14ac:dyDescent="0.3">
      <c r="A52" s="4" t="s">
        <v>42</v>
      </c>
      <c r="B52" s="3" t="s">
        <v>65</v>
      </c>
      <c r="C52" s="19">
        <v>0.25900000000000001</v>
      </c>
      <c r="D52" s="14">
        <f t="shared" si="1"/>
        <v>1.2950000000000001E-2</v>
      </c>
      <c r="E52" s="15">
        <f t="shared" si="2"/>
        <v>0.27195000000000003</v>
      </c>
      <c r="F52" s="14">
        <f t="shared" si="4"/>
        <v>2.5900000000000003E-2</v>
      </c>
      <c r="G52" s="15">
        <f t="shared" si="0"/>
        <v>0.28489999999999999</v>
      </c>
      <c r="H52" s="24" t="s">
        <v>91</v>
      </c>
    </row>
    <row r="53" spans="1:8" ht="60.75" customHeight="1" x14ac:dyDescent="0.25">
      <c r="A53" s="4" t="s">
        <v>43</v>
      </c>
      <c r="B53" s="3" t="s">
        <v>66</v>
      </c>
      <c r="C53" s="14">
        <v>0.25900000000000001</v>
      </c>
      <c r="D53" s="14">
        <f t="shared" si="1"/>
        <v>1.2950000000000001E-2</v>
      </c>
      <c r="E53" s="15">
        <f t="shared" si="2"/>
        <v>0.27195000000000003</v>
      </c>
      <c r="F53" s="14">
        <f t="shared" si="4"/>
        <v>2.5900000000000003E-2</v>
      </c>
      <c r="G53" s="15">
        <f t="shared" si="0"/>
        <v>0.28489999999999999</v>
      </c>
      <c r="H53" s="22">
        <v>0.995</v>
      </c>
    </row>
    <row r="54" spans="1:8" ht="75" x14ac:dyDescent="0.25">
      <c r="A54" s="4" t="s">
        <v>44</v>
      </c>
      <c r="B54" s="3" t="s">
        <v>67</v>
      </c>
      <c r="C54" s="14">
        <v>0.11799999999999999</v>
      </c>
      <c r="D54" s="14">
        <f t="shared" si="1"/>
        <v>5.8999999999999999E-3</v>
      </c>
      <c r="E54" s="15">
        <f t="shared" si="2"/>
        <v>0.1239</v>
      </c>
      <c r="F54" s="14">
        <f t="shared" si="4"/>
        <v>1.18E-2</v>
      </c>
      <c r="G54" s="15">
        <f t="shared" si="0"/>
        <v>0.1298</v>
      </c>
      <c r="H54" s="22">
        <v>0.246</v>
      </c>
    </row>
    <row r="55" spans="1:8" ht="63" customHeight="1" x14ac:dyDescent="0.25">
      <c r="A55" s="2" t="s">
        <v>55</v>
      </c>
      <c r="B55" s="2" t="s">
        <v>56</v>
      </c>
      <c r="C55" s="2" t="s">
        <v>86</v>
      </c>
      <c r="D55" s="2" t="s">
        <v>57</v>
      </c>
      <c r="E55" s="2" t="s">
        <v>94</v>
      </c>
      <c r="F55" s="2" t="s">
        <v>85</v>
      </c>
      <c r="G55" s="11" t="s">
        <v>94</v>
      </c>
      <c r="H55" s="22"/>
    </row>
    <row r="56" spans="1:8" ht="45.75" x14ac:dyDescent="0.25">
      <c r="A56" s="4" t="s">
        <v>45</v>
      </c>
      <c r="B56" s="3" t="s">
        <v>68</v>
      </c>
      <c r="C56" s="14">
        <v>0.11799999999999999</v>
      </c>
      <c r="D56" s="14">
        <f t="shared" si="1"/>
        <v>5.8999999999999999E-3</v>
      </c>
      <c r="E56" s="15">
        <f t="shared" si="2"/>
        <v>0.1239</v>
      </c>
      <c r="F56" s="14">
        <f t="shared" si="4"/>
        <v>1.18E-2</v>
      </c>
      <c r="G56" s="15">
        <f t="shared" si="0"/>
        <v>0.1298</v>
      </c>
      <c r="H56" s="22">
        <v>0.28599999999999998</v>
      </c>
    </row>
    <row r="57" spans="1:8" ht="45.75" x14ac:dyDescent="0.25">
      <c r="A57" s="4" t="s">
        <v>46</v>
      </c>
      <c r="B57" s="3" t="s">
        <v>69</v>
      </c>
      <c r="C57" s="14">
        <v>0.11799999999999999</v>
      </c>
      <c r="D57" s="14">
        <f t="shared" si="1"/>
        <v>5.8999999999999999E-3</v>
      </c>
      <c r="E57" s="15">
        <f t="shared" si="2"/>
        <v>0.1239</v>
      </c>
      <c r="F57" s="14">
        <f t="shared" si="4"/>
        <v>1.18E-2</v>
      </c>
      <c r="G57" s="15">
        <f t="shared" si="0"/>
        <v>0.1298</v>
      </c>
      <c r="H57" s="22">
        <v>0.32400000000000001</v>
      </c>
    </row>
    <row r="58" spans="1:8" ht="45.75" x14ac:dyDescent="0.25">
      <c r="A58" s="4" t="s">
        <v>47</v>
      </c>
      <c r="B58" s="3" t="s">
        <v>70</v>
      </c>
      <c r="C58" s="14">
        <v>0.11799999999999999</v>
      </c>
      <c r="D58" s="14">
        <f t="shared" si="1"/>
        <v>5.8999999999999999E-3</v>
      </c>
      <c r="E58" s="15">
        <f t="shared" si="2"/>
        <v>0.1239</v>
      </c>
      <c r="F58" s="14">
        <f t="shared" si="4"/>
        <v>1.18E-2</v>
      </c>
      <c r="G58" s="15">
        <f t="shared" si="0"/>
        <v>0.1298</v>
      </c>
      <c r="H58" s="22">
        <v>0.28599999999999998</v>
      </c>
    </row>
    <row r="59" spans="1:8" ht="60.75" x14ac:dyDescent="0.25">
      <c r="A59" s="4" t="s">
        <v>48</v>
      </c>
      <c r="B59" s="3" t="s">
        <v>71</v>
      </c>
      <c r="C59" s="14">
        <v>0.33700000000000002</v>
      </c>
      <c r="D59" s="14">
        <f t="shared" si="1"/>
        <v>1.685E-2</v>
      </c>
      <c r="E59" s="15">
        <f t="shared" si="2"/>
        <v>0.35385</v>
      </c>
      <c r="F59" s="14">
        <f t="shared" si="4"/>
        <v>3.3700000000000001E-2</v>
      </c>
      <c r="G59" s="15">
        <f t="shared" si="0"/>
        <v>0.37070000000000003</v>
      </c>
      <c r="H59" s="25">
        <v>0.55000000000000004</v>
      </c>
    </row>
    <row r="60" spans="1:8" ht="139.5" customHeight="1" x14ac:dyDescent="0.25">
      <c r="A60" s="4" t="s">
        <v>49</v>
      </c>
      <c r="B60" s="3" t="s">
        <v>73</v>
      </c>
      <c r="C60" s="14">
        <v>0.56200000000000006</v>
      </c>
      <c r="D60" s="14">
        <f t="shared" si="1"/>
        <v>2.8100000000000003E-2</v>
      </c>
      <c r="E60" s="15">
        <f t="shared" si="2"/>
        <v>0.59010000000000007</v>
      </c>
      <c r="F60" s="14">
        <f t="shared" si="4"/>
        <v>5.6200000000000007E-2</v>
      </c>
      <c r="G60" s="15">
        <f t="shared" si="0"/>
        <v>0.61820000000000008</v>
      </c>
      <c r="H60" s="22">
        <v>0.48399999999999999</v>
      </c>
    </row>
    <row r="61" spans="1:8" ht="144" customHeight="1" x14ac:dyDescent="0.25">
      <c r="A61" s="4" t="s">
        <v>50</v>
      </c>
      <c r="B61" s="3" t="s">
        <v>72</v>
      </c>
      <c r="C61" s="14">
        <v>0.56200000000000006</v>
      </c>
      <c r="D61" s="14">
        <f t="shared" si="1"/>
        <v>2.8100000000000003E-2</v>
      </c>
      <c r="E61" s="15">
        <f t="shared" si="2"/>
        <v>0.59010000000000007</v>
      </c>
      <c r="F61" s="14">
        <f t="shared" si="4"/>
        <v>5.6200000000000007E-2</v>
      </c>
      <c r="G61" s="15">
        <f t="shared" si="0"/>
        <v>0.61820000000000008</v>
      </c>
      <c r="H61" s="25">
        <v>0.55000000000000004</v>
      </c>
    </row>
    <row r="62" spans="1:8" ht="108.75" customHeight="1" x14ac:dyDescent="0.25">
      <c r="A62" s="4" t="s">
        <v>51</v>
      </c>
      <c r="B62" s="3" t="s">
        <v>74</v>
      </c>
      <c r="C62" s="14">
        <v>0.44900000000000001</v>
      </c>
      <c r="D62" s="14">
        <f t="shared" si="1"/>
        <v>2.2450000000000001E-2</v>
      </c>
      <c r="E62" s="15">
        <f t="shared" si="2"/>
        <v>0.47145000000000004</v>
      </c>
      <c r="F62" s="14">
        <f t="shared" si="4"/>
        <v>4.4900000000000002E-2</v>
      </c>
      <c r="G62" s="15">
        <f t="shared" si="0"/>
        <v>0.49390000000000001</v>
      </c>
      <c r="H62" s="22">
        <v>0.57199999999999995</v>
      </c>
    </row>
    <row r="63" spans="1:8" ht="105.75" customHeight="1" x14ac:dyDescent="0.25">
      <c r="A63" s="4" t="s">
        <v>52</v>
      </c>
      <c r="B63" s="3" t="s">
        <v>75</v>
      </c>
      <c r="C63" s="14">
        <v>0.56200000000000006</v>
      </c>
      <c r="D63" s="14">
        <f t="shared" si="1"/>
        <v>2.8100000000000003E-2</v>
      </c>
      <c r="E63" s="15">
        <f t="shared" si="2"/>
        <v>0.59010000000000007</v>
      </c>
      <c r="F63" s="14">
        <f t="shared" si="4"/>
        <v>5.6200000000000007E-2</v>
      </c>
      <c r="G63" s="15">
        <f t="shared" si="0"/>
        <v>0.61820000000000008</v>
      </c>
      <c r="H63" s="22">
        <v>0.60499999999999998</v>
      </c>
    </row>
    <row r="65" spans="1:8" x14ac:dyDescent="0.25">
      <c r="A65" s="7" t="s">
        <v>76</v>
      </c>
    </row>
    <row r="66" spans="1:8" x14ac:dyDescent="0.25">
      <c r="A66" s="7"/>
    </row>
    <row r="67" spans="1:8" s="1" customFormat="1" ht="120.75" customHeight="1" x14ac:dyDescent="0.25">
      <c r="A67" s="37" t="s">
        <v>77</v>
      </c>
      <c r="B67" s="38"/>
      <c r="C67" s="38"/>
      <c r="D67" s="38"/>
      <c r="E67" s="38"/>
      <c r="F67" s="32"/>
      <c r="G67" s="32"/>
      <c r="H67" s="10"/>
    </row>
    <row r="69" spans="1:8" x14ac:dyDescent="0.25">
      <c r="A69" s="6" t="s">
        <v>78</v>
      </c>
      <c r="B69" s="27" t="s">
        <v>79</v>
      </c>
      <c r="C69" s="28"/>
      <c r="D69" s="28"/>
      <c r="E69" s="28"/>
      <c r="F69" s="29"/>
      <c r="G69" s="30"/>
    </row>
    <row r="70" spans="1:8" ht="39" customHeight="1" x14ac:dyDescent="0.25">
      <c r="A70" s="6" t="s">
        <v>80</v>
      </c>
      <c r="B70" s="27" t="s">
        <v>81</v>
      </c>
      <c r="C70" s="28"/>
      <c r="D70" s="28"/>
      <c r="E70" s="28"/>
      <c r="F70" s="29"/>
      <c r="G70" s="30"/>
    </row>
    <row r="71" spans="1:8" ht="45" x14ac:dyDescent="0.25">
      <c r="A71" s="6" t="s">
        <v>82</v>
      </c>
      <c r="B71" s="27" t="s">
        <v>83</v>
      </c>
      <c r="C71" s="28"/>
      <c r="D71" s="28"/>
      <c r="E71" s="28"/>
      <c r="F71" s="29"/>
      <c r="G71" s="30"/>
    </row>
    <row r="72" spans="1:8" x14ac:dyDescent="0.25">
      <c r="A72" s="8"/>
    </row>
    <row r="73" spans="1:8" x14ac:dyDescent="0.25">
      <c r="A73" s="31" t="s">
        <v>84</v>
      </c>
      <c r="B73" s="32"/>
      <c r="C73" s="32"/>
      <c r="D73" s="32"/>
      <c r="E73" s="32"/>
      <c r="F73" s="32"/>
      <c r="G73" s="32"/>
    </row>
  </sheetData>
  <mergeCells count="15">
    <mergeCell ref="B70:G70"/>
    <mergeCell ref="B71:G71"/>
    <mergeCell ref="A73:G73"/>
    <mergeCell ref="B2:I2"/>
    <mergeCell ref="B3:I3"/>
    <mergeCell ref="B4:I4"/>
    <mergeCell ref="B7:G7"/>
    <mergeCell ref="B27:G27"/>
    <mergeCell ref="B30:G30"/>
    <mergeCell ref="B34:G34"/>
    <mergeCell ref="B42:G42"/>
    <mergeCell ref="B46:G46"/>
    <mergeCell ref="A67:G67"/>
    <mergeCell ref="B69:G69"/>
    <mergeCell ref="B50:G50"/>
  </mergeCells>
  <hyperlinks>
    <hyperlink ref="A67" location="Par71" display="Par71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2014-10-06T08:10:07Z</cp:lastPrinted>
  <dcterms:created xsi:type="dcterms:W3CDTF">2014-09-23T04:08:53Z</dcterms:created>
  <dcterms:modified xsi:type="dcterms:W3CDTF">2014-10-06T08:10:20Z</dcterms:modified>
</cp:coreProperties>
</file>