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Общая\ОТДЕЛ ОХРАНЫ ТРУДА и СОЦИАЛЬНО-ТРУДОВЫХ ОТНОШЕНИЙ\СЗ от 05.08.2019 - нулевой травматизм\"/>
    </mc:Choice>
  </mc:AlternateContent>
  <bookViews>
    <workbookView xWindow="0" yWindow="0" windowWidth="12060" windowHeight="12285" tabRatio="859" activeTab="1"/>
  </bookViews>
  <sheets>
    <sheet name="Базовая диаграмма ганта" sheetId="5" r:id="rId1"/>
    <sheet name="Известно начало и окончание" sheetId="4" r:id="rId2"/>
    <sheet name="Известно начало и длительность" sheetId="3" r:id="rId3"/>
    <sheet name="В синем дизайне" sheetId="6" r:id="rId4"/>
    <sheet name="В сером дизайне" sheetId="7" r:id="rId5"/>
    <sheet name="В зеленом дизайне" sheetId="8" r:id="rId6"/>
  </sheets>
  <definedNames>
    <definedName name="_xlnm.Print_Area" localSheetId="3">'В синем дизайне'!$F$3:$T$28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8" l="1"/>
  <c r="E19" i="7"/>
  <c r="E19" i="6"/>
  <c r="E20" i="6"/>
  <c r="D19" i="3"/>
  <c r="F19" i="3" s="1"/>
  <c r="G19" i="3" s="1"/>
  <c r="D20" i="3"/>
  <c r="F20" i="3" s="1"/>
  <c r="G20" i="3" s="1"/>
  <c r="D21" i="3"/>
  <c r="F21" i="3" s="1"/>
  <c r="G21" i="3" s="1"/>
  <c r="D22" i="3"/>
  <c r="F22" i="3" s="1"/>
  <c r="G22" i="3" s="1"/>
  <c r="D23" i="3"/>
  <c r="F23" i="3" s="1"/>
  <c r="G23" i="3" s="1"/>
  <c r="D24" i="3"/>
  <c r="F24" i="3" s="1"/>
  <c r="G24" i="3" s="1"/>
  <c r="D25" i="3"/>
  <c r="F25" i="3" s="1"/>
  <c r="G25" i="3" s="1"/>
  <c r="D26" i="3"/>
  <c r="F26" i="3" s="1"/>
  <c r="G26" i="3" s="1"/>
  <c r="D27" i="3"/>
  <c r="F27" i="3" s="1"/>
  <c r="G27" i="3" s="1"/>
  <c r="E19" i="4"/>
  <c r="F19" i="4"/>
  <c r="G19" i="4" s="1"/>
  <c r="F19" i="5"/>
  <c r="F20" i="5"/>
  <c r="F25" i="5"/>
  <c r="F26" i="5"/>
  <c r="F27" i="5"/>
  <c r="F28" i="5"/>
  <c r="F21" i="5"/>
  <c r="F22" i="5"/>
  <c r="F23" i="5"/>
  <c r="F24" i="5"/>
  <c r="E27" i="8"/>
  <c r="E26" i="8"/>
  <c r="E25" i="8"/>
  <c r="E24" i="8"/>
  <c r="E23" i="8"/>
  <c r="E22" i="8"/>
  <c r="E21" i="8"/>
  <c r="E20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H2" i="8"/>
  <c r="E27" i="7"/>
  <c r="E26" i="7"/>
  <c r="E25" i="7"/>
  <c r="E24" i="7"/>
  <c r="E23" i="7"/>
  <c r="E22" i="7"/>
  <c r="E21" i="7"/>
  <c r="E20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H2" i="7"/>
  <c r="E27" i="6"/>
  <c r="E26" i="6"/>
  <c r="E25" i="6"/>
  <c r="E24" i="6"/>
  <c r="E23" i="6"/>
  <c r="E22" i="6"/>
  <c r="E21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H2" i="6"/>
  <c r="I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3" i="4"/>
  <c r="G3" i="4" s="1"/>
  <c r="E3" i="4" s="1"/>
  <c r="F4" i="4"/>
  <c r="F5" i="4"/>
  <c r="F6" i="4"/>
  <c r="G6" i="4" s="1"/>
  <c r="E6" i="4" s="1"/>
  <c r="F7" i="4"/>
  <c r="G7" i="4" s="1"/>
  <c r="E7" i="4" s="1"/>
  <c r="F8" i="4"/>
  <c r="G8" i="4" s="1"/>
  <c r="F9" i="4"/>
  <c r="G9" i="4" s="1"/>
  <c r="F10" i="4"/>
  <c r="F11" i="4"/>
  <c r="F12" i="4"/>
  <c r="G12" i="4" s="1"/>
  <c r="E12" i="4" s="1"/>
  <c r="F13" i="4"/>
  <c r="G13" i="4" s="1"/>
  <c r="E13" i="4" s="1"/>
  <c r="F14" i="4"/>
  <c r="F15" i="4"/>
  <c r="G15" i="4" s="1"/>
  <c r="F16" i="4"/>
  <c r="F17" i="4"/>
  <c r="F18" i="4"/>
  <c r="G18" i="4" s="1"/>
  <c r="E18" i="4" s="1"/>
  <c r="D3" i="3"/>
  <c r="F3" i="3" s="1"/>
  <c r="G3" i="3" s="1"/>
  <c r="D4" i="3"/>
  <c r="F4" i="3" s="1"/>
  <c r="G4" i="3" s="1"/>
  <c r="D5" i="3"/>
  <c r="D6" i="3"/>
  <c r="F6" i="3" s="1"/>
  <c r="G6" i="3" s="1"/>
  <c r="D7" i="3"/>
  <c r="F7" i="3" s="1"/>
  <c r="G7" i="3" s="1"/>
  <c r="D8" i="3"/>
  <c r="F8" i="3" s="1"/>
  <c r="G8" i="3" s="1"/>
  <c r="D9" i="3"/>
  <c r="F9" i="3" s="1"/>
  <c r="G9" i="3" s="1"/>
  <c r="D10" i="3"/>
  <c r="F10" i="3" s="1"/>
  <c r="G10" i="3" s="1"/>
  <c r="D11" i="3"/>
  <c r="F11" i="3" s="1"/>
  <c r="G11" i="3" s="1"/>
  <c r="D12" i="3"/>
  <c r="F12" i="3" s="1"/>
  <c r="G12" i="3" s="1"/>
  <c r="D13" i="3"/>
  <c r="F13" i="3" s="1"/>
  <c r="G13" i="3" s="1"/>
  <c r="D14" i="3"/>
  <c r="F14" i="3" s="1"/>
  <c r="G14" i="3" s="1"/>
  <c r="D15" i="3"/>
  <c r="F15" i="3" s="1"/>
  <c r="G15" i="3" s="1"/>
  <c r="D16" i="3"/>
  <c r="F16" i="3" s="1"/>
  <c r="G16" i="3" s="1"/>
  <c r="D17" i="3"/>
  <c r="D18" i="3"/>
  <c r="F18" i="3" s="1"/>
  <c r="G18" i="3" s="1"/>
  <c r="F5" i="3"/>
  <c r="G5" i="3" s="1"/>
  <c r="F17" i="3"/>
  <c r="G17" i="3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E26" i="4"/>
  <c r="E25" i="4"/>
  <c r="E24" i="4"/>
  <c r="E23" i="4"/>
  <c r="E22" i="4"/>
  <c r="E21" i="4"/>
  <c r="E27" i="4"/>
  <c r="F20" i="4"/>
  <c r="G20" i="4" s="1"/>
  <c r="E20" i="4"/>
  <c r="K2" i="4"/>
  <c r="K2" i="3"/>
  <c r="E9" i="4" l="1"/>
  <c r="E15" i="4"/>
  <c r="G14" i="4"/>
  <c r="E14" i="4" s="1"/>
  <c r="G11" i="4"/>
  <c r="E11" i="4" s="1"/>
  <c r="G5" i="4"/>
  <c r="E5" i="4" s="1"/>
  <c r="G17" i="4"/>
  <c r="E17" i="4" s="1"/>
  <c r="E8" i="4"/>
  <c r="G16" i="4"/>
  <c r="E16" i="4" s="1"/>
  <c r="G10" i="4"/>
  <c r="E10" i="4" s="1"/>
  <c r="G4" i="4"/>
  <c r="E4" i="4" s="1"/>
</calcChain>
</file>

<file path=xl/sharedStrings.xml><?xml version="1.0" encoding="utf-8"?>
<sst xmlns="http://schemas.openxmlformats.org/spreadsheetml/2006/main" count="168" uniqueCount="30">
  <si>
    <t>Название задачи</t>
  </si>
  <si>
    <t>Дата начала</t>
  </si>
  <si>
    <t>Дата окончания</t>
  </si>
  <si>
    <t>Длительность</t>
  </si>
  <si>
    <t>Выполненно (кол-во дней)</t>
  </si>
  <si>
    <t>Осталось (кол-во дней)</t>
  </si>
  <si>
    <t>Процент выполнения</t>
  </si>
  <si>
    <t>Задача 1</t>
  </si>
  <si>
    <t>Задача 2</t>
  </si>
  <si>
    <t>Задача 3</t>
  </si>
  <si>
    <t>Задача 4</t>
  </si>
  <si>
    <t>Задача 5</t>
  </si>
  <si>
    <t>Задача 6</t>
  </si>
  <si>
    <t>Задача 7</t>
  </si>
  <si>
    <t>Задача 8</t>
  </si>
  <si>
    <t>Задача 9</t>
  </si>
  <si>
    <t>Задача 10</t>
  </si>
  <si>
    <t>Задача 11</t>
  </si>
  <si>
    <t>Задача 12</t>
  </si>
  <si>
    <t>Задача 13</t>
  </si>
  <si>
    <t>Задача 14</t>
  </si>
  <si>
    <t>Задача 15</t>
  </si>
  <si>
    <t>Задача 16</t>
  </si>
  <si>
    <t>Дата начала (в числовом формате)</t>
  </si>
  <si>
    <t>Эти ячейки рассчитываются автоматически</t>
  </si>
  <si>
    <t>Эти ячейки необходимо заполнять</t>
  </si>
  <si>
    <t xml:space="preserve">Пояснения:  </t>
  </si>
  <si>
    <t>Рассчитываемые ячейки</t>
  </si>
  <si>
    <t>Заполняемые ячейки</t>
  </si>
  <si>
    <t>Используйте это число для установки минимальной границы в параметрах горизонтальной оси, чтобы изменить начало графика.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</si>
</sst>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boto Condensed"/>
      <charset val="204"/>
    </font>
    <font>
      <b/>
      <sz val="12"/>
      <color theme="1"/>
      <name val="Roboto Condensed"/>
      <charset val="204"/>
    </font>
    <font>
      <b/>
      <sz val="12"/>
      <color rgb="FFFA7D00"/>
      <name val="Roboto Condensed"/>
      <charset val="204"/>
    </font>
    <font>
      <i/>
      <u/>
      <sz val="12"/>
      <color theme="1"/>
      <name val="Roboto Condensed"/>
      <charset val="204"/>
    </font>
    <font>
      <b/>
      <i/>
      <sz val="16"/>
      <color theme="1"/>
      <name val="Roboto Condensed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ck">
        <color theme="4" tint="-0.249977111117893"/>
      </left>
      <right style="dashed">
        <color theme="0" tint="-0.14996795556505021"/>
      </right>
      <top style="dashed">
        <color theme="0" tint="-0.14996795556505021"/>
      </top>
      <bottom style="thin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theme="0" tint="-0.14996795556505021"/>
      </bottom>
      <diagonal/>
    </border>
    <border>
      <left style="thick">
        <color theme="4" tint="-0.249977111117893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theme="0" tint="-0.14996795556505021"/>
      </right>
      <top/>
      <bottom style="dashed">
        <color theme="0" tint="-0.14996795556505021"/>
      </bottom>
      <diagonal/>
    </border>
    <border>
      <left style="thick">
        <color theme="4" tint="-0.249977111117893"/>
      </left>
      <right style="thick">
        <color theme="4" tint="-0.249977111117893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5" fillId="3" borderId="0" xfId="0" applyFont="1" applyFill="1"/>
    <xf numFmtId="0" fontId="5" fillId="3" borderId="0" xfId="0" applyFont="1" applyFill="1" applyBorder="1"/>
    <xf numFmtId="0" fontId="6" fillId="3" borderId="2" xfId="0" applyFont="1" applyFill="1" applyBorder="1" applyAlignment="1">
      <alignment horizontal="center" vertical="center" wrapText="1"/>
    </xf>
    <xf numFmtId="2" fontId="7" fillId="3" borderId="2" xfId="1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/>
    </xf>
    <xf numFmtId="14" fontId="5" fillId="3" borderId="2" xfId="0" applyNumberFormat="1" applyFont="1" applyFill="1" applyBorder="1"/>
    <xf numFmtId="1" fontId="7" fillId="3" borderId="1" xfId="1" applyNumberFormat="1" applyFont="1" applyFill="1"/>
    <xf numFmtId="49" fontId="5" fillId="3" borderId="2" xfId="0" applyNumberFormat="1" applyFont="1" applyFill="1" applyBorder="1"/>
    <xf numFmtId="0" fontId="9" fillId="3" borderId="0" xfId="0" applyFont="1" applyFill="1" applyAlignment="1">
      <alignment horizontal="right" vertical="center"/>
    </xf>
    <xf numFmtId="0" fontId="5" fillId="0" borderId="0" xfId="0" applyFont="1"/>
    <xf numFmtId="0" fontId="5" fillId="0" borderId="0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7" fillId="2" borderId="2" xfId="1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/>
    </xf>
    <xf numFmtId="14" fontId="5" fillId="0" borderId="2" xfId="0" applyNumberFormat="1" applyFont="1" applyBorder="1"/>
    <xf numFmtId="1" fontId="7" fillId="2" borderId="5" xfId="1" applyNumberFormat="1" applyFont="1" applyBorder="1"/>
    <xf numFmtId="2" fontId="7" fillId="2" borderId="1" xfId="1" applyNumberFormat="1" applyFont="1"/>
    <xf numFmtId="2" fontId="7" fillId="2" borderId="1" xfId="1" applyNumberFormat="1" applyFont="1" applyAlignment="1">
      <alignment wrapText="1"/>
    </xf>
    <xf numFmtId="9" fontId="5" fillId="0" borderId="2" xfId="0" applyNumberFormat="1" applyFont="1" applyBorder="1"/>
    <xf numFmtId="2" fontId="5" fillId="0" borderId="0" xfId="0" applyNumberFormat="1" applyFont="1" applyBorder="1"/>
    <xf numFmtId="2" fontId="5" fillId="0" borderId="0" xfId="0" applyNumberFormat="1" applyFont="1"/>
    <xf numFmtId="14" fontId="5" fillId="0" borderId="3" xfId="0" applyNumberFormat="1" applyFont="1" applyBorder="1"/>
    <xf numFmtId="9" fontId="5" fillId="0" borderId="3" xfId="0" applyNumberFormat="1" applyFont="1" applyBorder="1"/>
    <xf numFmtId="49" fontId="5" fillId="0" borderId="2" xfId="0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0" xfId="0" applyFont="1" applyAlignment="1">
      <alignment horizontal="right" vertical="center"/>
    </xf>
    <xf numFmtId="0" fontId="5" fillId="0" borderId="0" xfId="0" applyFont="1" applyBorder="1" applyProtection="1"/>
    <xf numFmtId="14" fontId="7" fillId="2" borderId="2" xfId="1" applyNumberFormat="1" applyFont="1" applyBorder="1" applyAlignment="1">
      <alignment wrapText="1"/>
    </xf>
    <xf numFmtId="1" fontId="5" fillId="0" borderId="4" xfId="0" applyNumberFormat="1" applyFont="1" applyBorder="1"/>
    <xf numFmtId="2" fontId="7" fillId="2" borderId="2" xfId="1" applyNumberFormat="1" applyFont="1" applyBorder="1" applyAlignment="1">
      <alignment wrapText="1"/>
    </xf>
    <xf numFmtId="1" fontId="5" fillId="0" borderId="2" xfId="0" applyNumberFormat="1" applyFont="1" applyBorder="1"/>
    <xf numFmtId="1" fontId="5" fillId="0" borderId="3" xfId="0" applyNumberFormat="1" applyFont="1" applyBorder="1"/>
    <xf numFmtId="49" fontId="5" fillId="0" borderId="7" xfId="0" applyNumberFormat="1" applyFont="1" applyBorder="1" applyAlignment="1">
      <alignment horizontal="left" vertical="center" indent="1"/>
    </xf>
    <xf numFmtId="14" fontId="5" fillId="0" borderId="8" xfId="0" applyNumberFormat="1" applyFont="1" applyBorder="1" applyAlignment="1">
      <alignment vertical="center"/>
    </xf>
    <xf numFmtId="1" fontId="7" fillId="2" borderId="9" xfId="1" applyNumberFormat="1" applyFont="1" applyBorder="1"/>
    <xf numFmtId="14" fontId="5" fillId="0" borderId="8" xfId="0" applyNumberFormat="1" applyFont="1" applyBorder="1"/>
    <xf numFmtId="49" fontId="5" fillId="0" borderId="10" xfId="0" applyNumberFormat="1" applyFont="1" applyBorder="1" applyAlignment="1">
      <alignment horizontal="left" vertical="center" indent="1"/>
    </xf>
    <xf numFmtId="14" fontId="5" fillId="0" borderId="11" xfId="0" applyNumberFormat="1" applyFont="1" applyBorder="1"/>
    <xf numFmtId="0" fontId="5" fillId="5" borderId="6" xfId="0" applyFont="1" applyFill="1" applyBorder="1"/>
    <xf numFmtId="49" fontId="5" fillId="0" borderId="12" xfId="0" applyNumberFormat="1" applyFont="1" applyBorder="1" applyAlignment="1">
      <alignment horizontal="left" vertical="center" indent="1"/>
    </xf>
    <xf numFmtId="14" fontId="5" fillId="0" borderId="13" xfId="0" applyNumberFormat="1" applyFont="1" applyBorder="1" applyAlignment="1">
      <alignment vertical="center"/>
    </xf>
    <xf numFmtId="1" fontId="7" fillId="2" borderId="14" xfId="1" applyNumberFormat="1" applyFont="1" applyBorder="1"/>
    <xf numFmtId="0" fontId="5" fillId="4" borderId="0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7" fillId="2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</cellXfs>
  <cellStyles count="10">
    <cellStyle name="Вычисление" xfId="1" builtinId="22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0"/>
  <tableStyles count="0" defaultTableStyle="TableStyleMedium9" defaultPivotStyle="PivotStyleMedium7"/>
  <colors>
    <mruColors>
      <color rgb="FF528E78"/>
      <color rgb="FF62BED6"/>
      <color rgb="FFC24B39"/>
      <color rgb="FFB86FD7"/>
      <color rgb="FF528E77"/>
      <color rgb="FF72C9DE"/>
      <color rgb="FFAFD3C5"/>
      <color rgb="FFC14B3A"/>
      <color rgb="FFBBE6EF"/>
      <color rgb="FFD5A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ганта'!$D$3:$D$28</c:f>
              <c:numCache>
                <c:formatCode>m/d/yyyy</c:formatCode>
                <c:ptCount val="26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42578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42588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3-4CEF-8349-7ADE609C9DE8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BE3-4CEF-8349-7ADE609C9DE8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BE3-4CEF-8349-7ADE609C9DE8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BE3-4CEF-8349-7ADE609C9DE8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BE3-4CEF-8349-7ADE609C9DE8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BE3-4CEF-8349-7ADE609C9DE8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BE3-4CEF-8349-7ADE609C9DE8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BE3-4CEF-8349-7ADE609C9DE8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BE3-4CEF-8349-7ADE609C9DE8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BE3-4CEF-8349-7ADE609C9DE8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BE3-4CEF-8349-7ADE609C9DE8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BE3-4CEF-8349-7ADE609C9DE8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BE3-4CEF-8349-7ADE609C9DE8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BE3-4CEF-8349-7ADE609C9DE8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BE3-4CEF-8349-7ADE609C9DE8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BE3-4CEF-8349-7ADE609C9DE8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BE3-4CEF-8349-7ADE609C9DE8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BE3-4CEF-8349-7ADE609C9DE8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BE3-4CEF-8349-7ADE609C9DE8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BE3-4CEF-8349-7ADE609C9DE8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BE3-4CEF-8349-7ADE609C9DE8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4BE3-4CEF-8349-7ADE609C9DE8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4BE3-4CEF-8349-7ADE609C9DE8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4BE3-4CEF-8349-7ADE609C9DE8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BE3-4CEF-8349-7ADE609C9DE8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4BE3-4CEF-8349-7ADE609C9DE8}"/>
              </c:ext>
            </c:extLst>
          </c:dPt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ганта'!$F$3:$F$28</c:f>
              <c:numCache>
                <c:formatCode>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4BE3-4CEF-8349-7ADE609C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004912"/>
        <c:axId val="468002168"/>
      </c:barChart>
      <c:catAx>
        <c:axId val="468004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468002168"/>
        <c:crosses val="autoZero"/>
        <c:auto val="1"/>
        <c:lblAlgn val="ctr"/>
        <c:lblOffset val="100"/>
        <c:noMultiLvlLbl val="0"/>
      </c:catAx>
      <c:valAx>
        <c:axId val="468002168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46800491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'Известно начало и окончание'!$B$3:$B$27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'Известно начало и окончание'!$C$3:$C$27</c:f>
              <c:numCache>
                <c:formatCode>m/d/yyyy</c:formatCode>
                <c:ptCount val="25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42580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42585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B-4ED4-A797-C7438A3E7FB8}"/>
            </c:ext>
          </c:extLst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00B-4ED4-A797-C7438A3E7FB8}"/>
              </c:ext>
            </c:extLst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0B-4ED4-A797-C7438A3E7FB8}"/>
              </c:ext>
            </c:extLst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00B-4ED4-A797-C7438A3E7FB8}"/>
              </c:ext>
            </c:extLst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00B-4ED4-A797-C7438A3E7FB8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00B-4ED4-A797-C7438A3E7FB8}"/>
              </c:ext>
            </c:extLst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00B-4ED4-A797-C7438A3E7FB8}"/>
              </c:ext>
            </c:extLst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00B-4ED4-A797-C7438A3E7FB8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00B-4ED4-A797-C7438A3E7FB8}"/>
              </c:ext>
            </c:extLst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00B-4ED4-A797-C7438A3E7FB8}"/>
              </c:ext>
            </c:extLst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00B-4ED4-A797-C7438A3E7FB8}"/>
              </c:ext>
            </c:extLst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00B-4ED4-A797-C7438A3E7FB8}"/>
              </c:ext>
            </c:extLst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00B-4ED4-A797-C7438A3E7FB8}"/>
              </c:ext>
            </c:extLst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00B-4ED4-A797-C7438A3E7FB8}"/>
              </c:ext>
            </c:extLst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00B-4ED4-A797-C7438A3E7FB8}"/>
              </c:ext>
            </c:extLst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00B-4ED4-A797-C7438A3E7FB8}"/>
              </c:ext>
            </c:extLst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00B-4ED4-A797-C7438A3E7FB8}"/>
              </c:ext>
            </c:extLst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E00B-4ED4-A797-C7438A3E7FB8}"/>
              </c:ext>
            </c:extLst>
          </c:dPt>
          <c:cat>
            <c:strRef>
              <c:f>'Известно начало и окончание'!$B$3:$B$27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'Известно начало и окончание'!$F$3:$F$27</c:f>
              <c:numCache>
                <c:formatCode>0.00</c:formatCode>
                <c:ptCount val="25"/>
                <c:pt idx="0">
                  <c:v>2.5</c:v>
                </c:pt>
                <c:pt idx="1">
                  <c:v>3.75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1.4</c:v>
                </c:pt>
                <c:pt idx="6">
                  <c:v>1.75</c:v>
                </c:pt>
                <c:pt idx="7">
                  <c:v>4.8999999999999995</c:v>
                </c:pt>
                <c:pt idx="8">
                  <c:v>0.89999999999999991</c:v>
                </c:pt>
                <c:pt idx="9">
                  <c:v>2.4</c:v>
                </c:pt>
                <c:pt idx="10">
                  <c:v>3.9000000000000004</c:v>
                </c:pt>
                <c:pt idx="11">
                  <c:v>1.5</c:v>
                </c:pt>
                <c:pt idx="12">
                  <c:v>1.5</c:v>
                </c:pt>
                <c:pt idx="13">
                  <c:v>4</c:v>
                </c:pt>
                <c:pt idx="14">
                  <c:v>4</c:v>
                </c:pt>
                <c:pt idx="15">
                  <c:v>3.8499999999999996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00B-4ED4-A797-C7438A3E7FB8}"/>
            </c:ext>
          </c:extLst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00B-4ED4-A797-C7438A3E7FB8}"/>
              </c:ext>
            </c:extLst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00B-4ED4-A797-C7438A3E7FB8}"/>
              </c:ext>
            </c:extLst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00B-4ED4-A797-C7438A3E7FB8}"/>
              </c:ext>
            </c:extLst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00B-4ED4-A797-C7438A3E7FB8}"/>
              </c:ext>
            </c:extLst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00B-4ED4-A797-C7438A3E7FB8}"/>
              </c:ext>
            </c:extLst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00B-4ED4-A797-C7438A3E7FB8}"/>
              </c:ext>
            </c:extLst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00B-4ED4-A797-C7438A3E7FB8}"/>
              </c:ext>
            </c:extLst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00B-4ED4-A797-C7438A3E7FB8}"/>
              </c:ext>
            </c:extLst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00B-4ED4-A797-C7438A3E7FB8}"/>
              </c:ext>
            </c:extLst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E00B-4ED4-A797-C7438A3E7FB8}"/>
              </c:ext>
            </c:extLst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E00B-4ED4-A797-C7438A3E7FB8}"/>
              </c:ext>
            </c:extLst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E00B-4ED4-A797-C7438A3E7FB8}"/>
              </c:ext>
            </c:extLst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E00B-4ED4-A797-C7438A3E7FB8}"/>
              </c:ext>
            </c:extLst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E00B-4ED4-A797-C7438A3E7FB8}"/>
              </c:ext>
            </c:extLst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E00B-4ED4-A797-C7438A3E7FB8}"/>
              </c:ext>
            </c:extLst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E00B-4ED4-A797-C7438A3E7FB8}"/>
              </c:ext>
            </c:extLst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E00B-4ED4-A797-C7438A3E7FB8}"/>
              </c:ext>
            </c:extLst>
          </c:dPt>
          <c:cat>
            <c:strRef>
              <c:f>'Известно начало и окончание'!$B$3:$B$27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'Известно начало и окончание'!$G$3:$G$27</c:f>
              <c:numCache>
                <c:formatCode>0.00</c:formatCode>
                <c:ptCount val="25"/>
                <c:pt idx="0">
                  <c:v>2.5</c:v>
                </c:pt>
                <c:pt idx="1">
                  <c:v>1.25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2.6</c:v>
                </c:pt>
                <c:pt idx="6">
                  <c:v>5.25</c:v>
                </c:pt>
                <c:pt idx="7">
                  <c:v>2.1000000000000005</c:v>
                </c:pt>
                <c:pt idx="8">
                  <c:v>5.0999999999999996</c:v>
                </c:pt>
                <c:pt idx="9">
                  <c:v>1.6</c:v>
                </c:pt>
                <c:pt idx="10">
                  <c:v>2.0999999999999996</c:v>
                </c:pt>
                <c:pt idx="11">
                  <c:v>4.5</c:v>
                </c:pt>
                <c:pt idx="12">
                  <c:v>3.5</c:v>
                </c:pt>
                <c:pt idx="13">
                  <c:v>4</c:v>
                </c:pt>
                <c:pt idx="14">
                  <c:v>6</c:v>
                </c:pt>
                <c:pt idx="15">
                  <c:v>7.15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E00B-4ED4-A797-C7438A3E7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4644120"/>
        <c:axId val="404644512"/>
      </c:barChart>
      <c:catAx>
        <c:axId val="4046441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404644512"/>
        <c:crosses val="autoZero"/>
        <c:auto val="1"/>
        <c:lblAlgn val="ctr"/>
        <c:lblOffset val="100"/>
        <c:noMultiLvlLbl val="0"/>
      </c:catAx>
      <c:valAx>
        <c:axId val="404644512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4046441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'Известно начало и длительность'!$B$3:$B$27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'Известно начало и длительность'!$C$3:$C$27</c:f>
              <c:numCache>
                <c:formatCode>m/d/yyyy</c:formatCode>
                <c:ptCount val="25"/>
                <c:pt idx="0">
                  <c:v>42940</c:v>
                </c:pt>
                <c:pt idx="1">
                  <c:v>42943</c:v>
                </c:pt>
                <c:pt idx="2">
                  <c:v>42943</c:v>
                </c:pt>
                <c:pt idx="3">
                  <c:v>42945</c:v>
                </c:pt>
                <c:pt idx="4">
                  <c:v>42948</c:v>
                </c:pt>
                <c:pt idx="5">
                  <c:v>42948</c:v>
                </c:pt>
                <c:pt idx="6">
                  <c:v>42950</c:v>
                </c:pt>
                <c:pt idx="7">
                  <c:v>42952</c:v>
                </c:pt>
                <c:pt idx="8">
                  <c:v>42950</c:v>
                </c:pt>
                <c:pt idx="9">
                  <c:v>42953</c:v>
                </c:pt>
                <c:pt idx="10">
                  <c:v>42954</c:v>
                </c:pt>
                <c:pt idx="11">
                  <c:v>42957</c:v>
                </c:pt>
                <c:pt idx="12">
                  <c:v>42961</c:v>
                </c:pt>
                <c:pt idx="13">
                  <c:v>42962</c:v>
                </c:pt>
                <c:pt idx="14">
                  <c:v>42963</c:v>
                </c:pt>
                <c:pt idx="15">
                  <c:v>42964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2-4FE2-8C51-DBC246AA2AEE}"/>
            </c:ext>
          </c:extLst>
        </c:ser>
        <c:ser>
          <c:idx val="1"/>
          <c:order val="1"/>
          <c:tx>
            <c:v>Days Complete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652-4FE2-8C51-DBC246AA2AEE}"/>
              </c:ext>
            </c:extLst>
          </c:dPt>
          <c:dPt>
            <c:idx val="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652-4FE2-8C51-DBC246AA2AEE}"/>
              </c:ext>
            </c:extLst>
          </c:dPt>
          <c:dPt>
            <c:idx val="2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652-4FE2-8C51-DBC246AA2AEE}"/>
              </c:ext>
            </c:extLst>
          </c:dPt>
          <c:dPt>
            <c:idx val="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652-4FE2-8C51-DBC246AA2AEE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652-4FE2-8C51-DBC246AA2AEE}"/>
              </c:ext>
            </c:extLst>
          </c:dPt>
          <c:dPt>
            <c:idx val="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652-4FE2-8C51-DBC246AA2AEE}"/>
              </c:ext>
            </c:extLst>
          </c:dPt>
          <c:dPt>
            <c:idx val="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652-4FE2-8C51-DBC246AA2AEE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652-4FE2-8C51-DBC246AA2AEE}"/>
              </c:ext>
            </c:extLst>
          </c:dPt>
          <c:dPt>
            <c:idx val="8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652-4FE2-8C51-DBC246AA2AEE}"/>
              </c:ext>
            </c:extLst>
          </c:dPt>
          <c:dPt>
            <c:idx val="9"/>
            <c:invertIfNegative val="0"/>
            <c:bubble3D val="0"/>
            <c:spPr>
              <a:solidFill>
                <a:srgbClr val="C14B3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652-4FE2-8C51-DBC246AA2AEE}"/>
              </c:ext>
            </c:extLst>
          </c:dPt>
          <c:dPt>
            <c:idx val="10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52-4FE2-8C51-DBC246AA2AEE}"/>
              </c:ext>
            </c:extLst>
          </c:dPt>
          <c:dPt>
            <c:idx val="11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3652-4FE2-8C51-DBC246AA2AEE}"/>
              </c:ext>
            </c:extLst>
          </c:dPt>
          <c:dPt>
            <c:idx val="12"/>
            <c:invertIfNegative val="0"/>
            <c:bubble3D val="0"/>
            <c:spPr>
              <a:solidFill>
                <a:srgbClr val="72C9D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652-4FE2-8C51-DBC246AA2AEE}"/>
              </c:ext>
            </c:extLst>
          </c:dPt>
          <c:dPt>
            <c:idx val="13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3652-4FE2-8C51-DBC246AA2AEE}"/>
              </c:ext>
            </c:extLst>
          </c:dPt>
          <c:dPt>
            <c:idx val="14"/>
            <c:invertIfNegative val="0"/>
            <c:bubble3D val="0"/>
            <c:spPr>
              <a:solidFill>
                <a:srgbClr val="528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652-4FE2-8C51-DBC246AA2AEE}"/>
              </c:ext>
            </c:extLst>
          </c:dPt>
          <c:dPt>
            <c:idx val="15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3652-4FE2-8C51-DBC246AA2AEE}"/>
              </c:ext>
            </c:extLst>
          </c:dPt>
          <c:dPt>
            <c:idx val="16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3652-4FE2-8C51-DBC246AA2AEE}"/>
              </c:ext>
            </c:extLst>
          </c:dPt>
          <c:cat>
            <c:strRef>
              <c:f>'Известно начало и длительность'!$B$3:$B$27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'Известно начало и длительность'!$F$3:$F$27</c:f>
              <c:numCache>
                <c:formatCode>0.00</c:formatCode>
                <c:ptCount val="25"/>
                <c:pt idx="0">
                  <c:v>5</c:v>
                </c:pt>
                <c:pt idx="1">
                  <c:v>3.75</c:v>
                </c:pt>
                <c:pt idx="2">
                  <c:v>2</c:v>
                </c:pt>
                <c:pt idx="3">
                  <c:v>8</c:v>
                </c:pt>
                <c:pt idx="4">
                  <c:v>6</c:v>
                </c:pt>
                <c:pt idx="5">
                  <c:v>1.4</c:v>
                </c:pt>
                <c:pt idx="6">
                  <c:v>1.75</c:v>
                </c:pt>
                <c:pt idx="7">
                  <c:v>4.8999999999999995</c:v>
                </c:pt>
                <c:pt idx="8">
                  <c:v>0.89999999999999991</c:v>
                </c:pt>
                <c:pt idx="9">
                  <c:v>2.4</c:v>
                </c:pt>
                <c:pt idx="10">
                  <c:v>3.9000000000000004</c:v>
                </c:pt>
                <c:pt idx="11">
                  <c:v>1.5</c:v>
                </c:pt>
                <c:pt idx="12">
                  <c:v>1.5</c:v>
                </c:pt>
                <c:pt idx="13">
                  <c:v>4</c:v>
                </c:pt>
                <c:pt idx="14">
                  <c:v>4</c:v>
                </c:pt>
                <c:pt idx="15">
                  <c:v>3.8499999999999996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652-4FE2-8C51-DBC246AA2AEE}"/>
            </c:ext>
          </c:extLst>
        </c:ser>
        <c:ser>
          <c:idx val="2"/>
          <c:order val="2"/>
          <c:tx>
            <c:v>Days Remain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652-4FE2-8C51-DBC246AA2AEE}"/>
              </c:ext>
            </c:extLst>
          </c:dPt>
          <c:dPt>
            <c:idx val="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652-4FE2-8C51-DBC246AA2AEE}"/>
              </c:ext>
            </c:extLst>
          </c:dPt>
          <c:dPt>
            <c:idx val="2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652-4FE2-8C51-DBC246AA2AEE}"/>
              </c:ext>
            </c:extLst>
          </c:dPt>
          <c:dPt>
            <c:idx val="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652-4FE2-8C51-DBC246AA2AEE}"/>
              </c:ext>
            </c:extLst>
          </c:dPt>
          <c:dPt>
            <c:idx val="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652-4FE2-8C51-DBC246AA2AEE}"/>
              </c:ext>
            </c:extLst>
          </c:dPt>
          <c:dPt>
            <c:idx val="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652-4FE2-8C51-DBC246AA2AEE}"/>
              </c:ext>
            </c:extLst>
          </c:dPt>
          <c:dPt>
            <c:idx val="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652-4FE2-8C51-DBC246AA2AEE}"/>
              </c:ext>
            </c:extLst>
          </c:dPt>
          <c:dPt>
            <c:idx val="7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652-4FE2-8C51-DBC246AA2AEE}"/>
              </c:ext>
            </c:extLst>
          </c:dPt>
          <c:dPt>
            <c:idx val="8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652-4FE2-8C51-DBC246AA2AEE}"/>
              </c:ext>
            </c:extLst>
          </c:dPt>
          <c:dPt>
            <c:idx val="9"/>
            <c:invertIfNegative val="0"/>
            <c:bubble3D val="0"/>
            <c:spPr>
              <a:solidFill>
                <a:srgbClr val="E3B3A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3652-4FE2-8C51-DBC246AA2AEE}"/>
              </c:ext>
            </c:extLst>
          </c:dPt>
          <c:dPt>
            <c:idx val="10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3652-4FE2-8C51-DBC246AA2AEE}"/>
              </c:ext>
            </c:extLst>
          </c:dPt>
          <c:dPt>
            <c:idx val="11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3652-4FE2-8C51-DBC246AA2AEE}"/>
              </c:ext>
            </c:extLst>
          </c:dPt>
          <c:dPt>
            <c:idx val="12"/>
            <c:invertIfNegative val="0"/>
            <c:bubble3D val="0"/>
            <c:spPr>
              <a:solidFill>
                <a:srgbClr val="BBE6E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3652-4FE2-8C51-DBC246AA2AEE}"/>
              </c:ext>
            </c:extLst>
          </c:dPt>
          <c:dPt>
            <c:idx val="13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3652-4FE2-8C51-DBC246AA2AEE}"/>
              </c:ext>
            </c:extLst>
          </c:dPt>
          <c:dPt>
            <c:idx val="14"/>
            <c:invertIfNegative val="0"/>
            <c:bubble3D val="0"/>
            <c:spPr>
              <a:solidFill>
                <a:srgbClr val="AFD3C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3652-4FE2-8C51-DBC246AA2AEE}"/>
              </c:ext>
            </c:extLst>
          </c:dPt>
          <c:dPt>
            <c:idx val="15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3652-4FE2-8C51-DBC246AA2AEE}"/>
              </c:ext>
            </c:extLst>
          </c:dPt>
          <c:dPt>
            <c:idx val="16"/>
            <c:invertIfNegative val="0"/>
            <c:bubble3D val="0"/>
            <c:spPr>
              <a:solidFill>
                <a:srgbClr val="D5A8E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3652-4FE2-8C51-DBC246AA2AEE}"/>
              </c:ext>
            </c:extLst>
          </c:dPt>
          <c:cat>
            <c:strRef>
              <c:f>'Известно начало и длительность'!$B$3:$B$27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'Известно начало и длительность'!$G$3:$G$27</c:f>
              <c:numCache>
                <c:formatCode>0.00</c:formatCode>
                <c:ptCount val="25"/>
                <c:pt idx="0">
                  <c:v>5</c:v>
                </c:pt>
                <c:pt idx="1">
                  <c:v>1.25</c:v>
                </c:pt>
                <c:pt idx="2">
                  <c:v>6</c:v>
                </c:pt>
                <c:pt idx="3">
                  <c:v>0</c:v>
                </c:pt>
                <c:pt idx="4">
                  <c:v>2</c:v>
                </c:pt>
                <c:pt idx="5">
                  <c:v>2.6</c:v>
                </c:pt>
                <c:pt idx="6">
                  <c:v>5.25</c:v>
                </c:pt>
                <c:pt idx="7">
                  <c:v>2.1000000000000005</c:v>
                </c:pt>
                <c:pt idx="8">
                  <c:v>5.0999999999999996</c:v>
                </c:pt>
                <c:pt idx="9">
                  <c:v>1.6</c:v>
                </c:pt>
                <c:pt idx="10">
                  <c:v>2.0999999999999996</c:v>
                </c:pt>
                <c:pt idx="11">
                  <c:v>4.5</c:v>
                </c:pt>
                <c:pt idx="12">
                  <c:v>3.5</c:v>
                </c:pt>
                <c:pt idx="13">
                  <c:v>4</c:v>
                </c:pt>
                <c:pt idx="14">
                  <c:v>6</c:v>
                </c:pt>
                <c:pt idx="15">
                  <c:v>7.15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3652-4FE2-8C51-DBC246AA2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4641376"/>
        <c:axId val="404641768"/>
      </c:barChart>
      <c:catAx>
        <c:axId val="4046413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404641768"/>
        <c:crosses val="autoZero"/>
        <c:auto val="1"/>
        <c:lblAlgn val="ctr"/>
        <c:lblOffset val="100"/>
        <c:noMultiLvlLbl val="0"/>
      </c:catAx>
      <c:valAx>
        <c:axId val="404641768"/>
        <c:scaling>
          <c:orientation val="minMax"/>
          <c:min val="4294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4046413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ганта'!$D$3:$D$28</c:f>
              <c:numCache>
                <c:formatCode>m/d/yyyy</c:formatCode>
                <c:ptCount val="26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42578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42588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91-9E69-6AB1ECF2A4F4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5D5-4591-9E69-6AB1ECF2A4F4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5D5-4591-9E69-6AB1ECF2A4F4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5D5-4591-9E69-6AB1ECF2A4F4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5D5-4591-9E69-6AB1ECF2A4F4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5D5-4591-9E69-6AB1ECF2A4F4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5D5-4591-9E69-6AB1ECF2A4F4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5D5-4591-9E69-6AB1ECF2A4F4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5D5-4591-9E69-6AB1ECF2A4F4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45D5-4591-9E69-6AB1ECF2A4F4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45D5-4591-9E69-6AB1ECF2A4F4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45D5-4591-9E69-6AB1ECF2A4F4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45D5-4591-9E69-6AB1ECF2A4F4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45D5-4591-9E69-6AB1ECF2A4F4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45D5-4591-9E69-6AB1ECF2A4F4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45D5-4591-9E69-6AB1ECF2A4F4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45D5-4591-9E69-6AB1ECF2A4F4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45D5-4591-9E69-6AB1ECF2A4F4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45D5-4591-9E69-6AB1ECF2A4F4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45D5-4591-9E69-6AB1ECF2A4F4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45D5-4591-9E69-6AB1ECF2A4F4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45D5-4591-9E69-6AB1ECF2A4F4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45D5-4591-9E69-6AB1ECF2A4F4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45D5-4591-9E69-6AB1ECF2A4F4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45D5-4591-9E69-6AB1ECF2A4F4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45D5-4591-9E69-6AB1ECF2A4F4}"/>
              </c:ext>
            </c:extLst>
          </c:dPt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ганта'!$F$3:$F$28</c:f>
              <c:numCache>
                <c:formatCode>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45D5-4591-9E69-6AB1ECF2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8"/>
        <c:overlap val="100"/>
        <c:axId val="685555856"/>
        <c:axId val="685557032"/>
      </c:barChart>
      <c:catAx>
        <c:axId val="6855558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685557032"/>
        <c:crosses val="autoZero"/>
        <c:auto val="1"/>
        <c:lblAlgn val="ctr"/>
        <c:lblOffset val="100"/>
        <c:noMultiLvlLbl val="0"/>
      </c:catAx>
      <c:valAx>
        <c:axId val="685557032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68555585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tx2">
        <a:lumMod val="75000"/>
      </a:schemeClr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ганта'!$D$3:$D$28</c:f>
              <c:numCache>
                <c:formatCode>m/d/yyyy</c:formatCode>
                <c:ptCount val="26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42578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42588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F-42C0-8CE9-1B66F2850362}"/>
            </c:ext>
          </c:extLst>
        </c:ser>
        <c:ser>
          <c:idx val="2"/>
          <c:order val="1"/>
          <c:tx>
            <c:v>Duration</c:v>
          </c:tx>
          <c:spPr>
            <a:solidFill>
              <a:schemeClr val="accent3"/>
            </a:solidFill>
            <a:ln>
              <a:noFill/>
            </a:ln>
            <a:effectLst>
              <a:innerShdw blurRad="38100" dist="25400" dir="13500000">
                <a:prstClr val="black">
                  <a:alpha val="40000"/>
                </a:prstClr>
              </a:innerShdw>
              <a:softEdge rad="0"/>
            </a:effectLst>
            <a:scene3d>
              <a:camera prst="orthographicFront"/>
              <a:lightRig rig="threePt" dir="t"/>
            </a:scene3d>
            <a:sp3d prstMaterial="dkEdge"/>
          </c:spPr>
          <c:invertIfNegative val="0"/>
          <c:dPt>
            <c:idx val="0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2-D97F-42C0-8CE9-1B66F2850362}"/>
              </c:ext>
            </c:extLst>
          </c:dPt>
          <c:dPt>
            <c:idx val="1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4-D97F-42C0-8CE9-1B66F2850362}"/>
              </c:ext>
            </c:extLst>
          </c:dPt>
          <c:dPt>
            <c:idx val="2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6-D97F-42C0-8CE9-1B66F2850362}"/>
              </c:ext>
            </c:extLst>
          </c:dPt>
          <c:dPt>
            <c:idx val="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8-D97F-42C0-8CE9-1B66F2850362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A-D97F-42C0-8CE9-1B66F2850362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C-D97F-42C0-8CE9-1B66F2850362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0E-D97F-42C0-8CE9-1B66F2850362}"/>
              </c:ext>
            </c:extLst>
          </c:dPt>
          <c:dPt>
            <c:idx val="7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0-D97F-42C0-8CE9-1B66F2850362}"/>
              </c:ext>
            </c:extLst>
          </c:dPt>
          <c:dPt>
            <c:idx val="8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2-D97F-42C0-8CE9-1B66F2850362}"/>
              </c:ext>
            </c:extLst>
          </c:dPt>
          <c:dPt>
            <c:idx val="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4-D97F-42C0-8CE9-1B66F2850362}"/>
              </c:ext>
            </c:extLst>
          </c:dPt>
          <c:dPt>
            <c:idx val="10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6-D97F-42C0-8CE9-1B66F2850362}"/>
              </c:ext>
            </c:extLst>
          </c:dPt>
          <c:dPt>
            <c:idx val="11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8-D97F-42C0-8CE9-1B66F2850362}"/>
              </c:ext>
            </c:extLst>
          </c:dPt>
          <c:dPt>
            <c:idx val="1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A-D97F-42C0-8CE9-1B66F2850362}"/>
              </c:ext>
            </c:extLst>
          </c:dPt>
          <c:dPt>
            <c:idx val="13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C-D97F-42C0-8CE9-1B66F2850362}"/>
              </c:ext>
            </c:extLst>
          </c:dPt>
          <c:dPt>
            <c:idx val="14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1E-D97F-42C0-8CE9-1B66F2850362}"/>
              </c:ext>
            </c:extLst>
          </c:dPt>
          <c:dPt>
            <c:idx val="15"/>
            <c:invertIfNegative val="0"/>
            <c:bubble3D val="0"/>
            <c:spPr>
              <a:solidFill>
                <a:srgbClr val="62BED6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0-D97F-42C0-8CE9-1B66F2850362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2-D97F-42C0-8CE9-1B66F2850362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4-D97F-42C0-8CE9-1B66F2850362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6-D97F-42C0-8CE9-1B66F2850362}"/>
              </c:ext>
            </c:extLst>
          </c:dPt>
          <c:dPt>
            <c:idx val="19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8-D97F-42C0-8CE9-1B66F2850362}"/>
              </c:ext>
            </c:extLst>
          </c:dPt>
          <c:dPt>
            <c:idx val="20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A-D97F-42C0-8CE9-1B66F2850362}"/>
              </c:ext>
            </c:extLst>
          </c:dPt>
          <c:dPt>
            <c:idx val="21"/>
            <c:invertIfNegative val="0"/>
            <c:bubble3D val="0"/>
            <c:spPr>
              <a:solidFill>
                <a:srgbClr val="B86FD7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C-D97F-42C0-8CE9-1B66F2850362}"/>
              </c:ext>
            </c:extLst>
          </c:dPt>
          <c:dPt>
            <c:idx val="22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2E-D97F-42C0-8CE9-1B66F2850362}"/>
              </c:ext>
            </c:extLst>
          </c:dPt>
          <c:dPt>
            <c:idx val="23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30-D97F-42C0-8CE9-1B66F2850362}"/>
              </c:ext>
            </c:extLst>
          </c:dPt>
          <c:dPt>
            <c:idx val="24"/>
            <c:invertIfNegative val="0"/>
            <c:bubble3D val="0"/>
            <c:spPr>
              <a:solidFill>
                <a:srgbClr val="C24B39"/>
              </a:solidFill>
              <a:ln>
                <a:noFill/>
              </a:ln>
              <a:effectLst>
                <a:innerShdw blurRad="38100" dist="25400" dir="13500000">
                  <a:prstClr val="black">
                    <a:alpha val="40000"/>
                  </a:prstClr>
                </a:innerShdw>
                <a:softEdge rad="0"/>
              </a:effectLst>
              <a:scene3d>
                <a:camera prst="orthographicFront"/>
                <a:lightRig rig="threePt" dir="t"/>
              </a:scene3d>
              <a:sp3d prstMaterial="dkEdge"/>
            </c:spPr>
            <c:extLst>
              <c:ext xmlns:c16="http://schemas.microsoft.com/office/drawing/2014/chart" uri="{C3380CC4-5D6E-409C-BE32-E72D297353CC}">
                <c16:uniqueId val="{00000032-D97F-42C0-8CE9-1B66F2850362}"/>
              </c:ext>
            </c:extLst>
          </c:dPt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ганта'!$F$3:$F$28</c:f>
              <c:numCache>
                <c:formatCode>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D97F-42C0-8CE9-1B66F2850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8"/>
        <c:overlap val="100"/>
        <c:axId val="644643208"/>
        <c:axId val="644640464"/>
      </c:barChart>
      <c:catAx>
        <c:axId val="644643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50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644640464"/>
        <c:crosses val="autoZero"/>
        <c:auto val="1"/>
        <c:lblAlgn val="ctr"/>
        <c:lblOffset val="100"/>
        <c:noMultiLvlLbl val="0"/>
      </c:catAx>
      <c:valAx>
        <c:axId val="644640464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>
                    <a:lumMod val="50000"/>
                  </a:schemeClr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64464320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plotVisOnly val="0"/>
    <c:dispBlanksAs val="gap"/>
    <c:showDLblsOverMax val="0"/>
  </c:chart>
  <c:spPr>
    <a:gradFill flip="none" rotWithShape="1">
      <a:gsLst>
        <a:gs pos="0">
          <a:schemeClr val="tx2">
            <a:lumMod val="60000"/>
            <a:lumOff val="40000"/>
            <a:tint val="66000"/>
            <a:satMod val="160000"/>
          </a:schemeClr>
        </a:gs>
        <a:gs pos="50000">
          <a:schemeClr val="tx2">
            <a:lumMod val="60000"/>
            <a:lumOff val="40000"/>
            <a:tint val="44500"/>
            <a:satMod val="160000"/>
          </a:schemeClr>
        </a:gs>
        <a:gs pos="100000">
          <a:schemeClr val="tx2">
            <a:lumMod val="60000"/>
            <a:lumOff val="40000"/>
            <a:tint val="23500"/>
            <a:satMod val="160000"/>
          </a:schemeClr>
        </a:gs>
      </a:gsLst>
      <a:lin ang="16200000" scaled="1"/>
      <a:tileRect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v>Start Date</c:v>
          </c:tx>
          <c:spPr>
            <a:noFill/>
            <a:ln>
              <a:noFill/>
            </a:ln>
            <a:effectLst/>
          </c:spPr>
          <c:invertIfNegative val="0"/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ганта'!$D$3:$D$28</c:f>
              <c:numCache>
                <c:formatCode>m/d/yyyy</c:formatCode>
                <c:ptCount val="26"/>
                <c:pt idx="0">
                  <c:v>42576</c:v>
                </c:pt>
                <c:pt idx="1">
                  <c:v>42578</c:v>
                </c:pt>
                <c:pt idx="2">
                  <c:v>42578</c:v>
                </c:pt>
                <c:pt idx="3">
                  <c:v>42578</c:v>
                </c:pt>
                <c:pt idx="4">
                  <c:v>42583</c:v>
                </c:pt>
                <c:pt idx="5">
                  <c:v>42583</c:v>
                </c:pt>
                <c:pt idx="6">
                  <c:v>42585</c:v>
                </c:pt>
                <c:pt idx="7">
                  <c:v>42587</c:v>
                </c:pt>
                <c:pt idx="8">
                  <c:v>42588</c:v>
                </c:pt>
                <c:pt idx="9">
                  <c:v>42588</c:v>
                </c:pt>
                <c:pt idx="10">
                  <c:v>42589</c:v>
                </c:pt>
                <c:pt idx="11">
                  <c:v>42592</c:v>
                </c:pt>
                <c:pt idx="12">
                  <c:v>42596</c:v>
                </c:pt>
                <c:pt idx="13">
                  <c:v>42597</c:v>
                </c:pt>
                <c:pt idx="14">
                  <c:v>42598</c:v>
                </c:pt>
                <c:pt idx="15">
                  <c:v>42599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6-4AE9-ACA0-F344DA734E3C}"/>
            </c:ext>
          </c:extLst>
        </c:ser>
        <c:ser>
          <c:idx val="2"/>
          <c:order val="1"/>
          <c:tx>
            <c:v>Duration</c:v>
          </c:tx>
          <c:spPr>
            <a:solidFill>
              <a:srgbClr val="528E78"/>
            </a:solidFill>
            <a:ln w="15875">
              <a:solidFill>
                <a:schemeClr val="bg1"/>
              </a:solidFill>
            </a:ln>
            <a:effectLst>
              <a:softEdge rad="0"/>
            </a:effectLst>
            <a:scene3d>
              <a:camera prst="orthographicFront"/>
              <a:lightRig rig="threePt" dir="t"/>
            </a:scene3d>
            <a:sp3d prstMaterial="dkEdge">
              <a:bevelT w="12700" h="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02-5E36-4AE9-ACA0-F344DA734E3C}"/>
              </c:ext>
            </c:extLst>
          </c:dPt>
          <c:dPt>
            <c:idx val="1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04-5E36-4AE9-ACA0-F344DA734E3C}"/>
              </c:ext>
            </c:extLst>
          </c:dPt>
          <c:dPt>
            <c:idx val="2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/>
              <a:scene3d>
                <a:camera prst="orthographicFront"/>
                <a:lightRig rig="threePt" dir="t"/>
              </a:scene3d>
              <a:sp3d prstMaterial="dkEdge">
                <a:bevelT w="6350" h="0"/>
              </a:sp3d>
            </c:spPr>
            <c:extLst>
              <c:ext xmlns:c16="http://schemas.microsoft.com/office/drawing/2014/chart" uri="{C3380CC4-5D6E-409C-BE32-E72D297353CC}">
                <c16:uniqueId val="{00000006-5E36-4AE9-ACA0-F344DA734E3C}"/>
              </c:ext>
            </c:extLst>
          </c:dPt>
          <c:dPt>
            <c:idx val="3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08-5E36-4AE9-ACA0-F344DA734E3C}"/>
              </c:ext>
            </c:extLst>
          </c:dPt>
          <c:dPt>
            <c:idx val="4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0A-5E36-4AE9-ACA0-F344DA734E3C}"/>
              </c:ext>
            </c:extLst>
          </c:dPt>
          <c:dPt>
            <c:idx val="5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0C-5E36-4AE9-ACA0-F344DA734E3C}"/>
              </c:ext>
            </c:extLst>
          </c:dPt>
          <c:dPt>
            <c:idx val="6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0E-5E36-4AE9-ACA0-F344DA734E3C}"/>
              </c:ext>
            </c:extLst>
          </c:dPt>
          <c:dPt>
            <c:idx val="7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0-5E36-4AE9-ACA0-F344DA734E3C}"/>
              </c:ext>
            </c:extLst>
          </c:dPt>
          <c:dPt>
            <c:idx val="8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2-5E36-4AE9-ACA0-F344DA734E3C}"/>
              </c:ext>
            </c:extLst>
          </c:dPt>
          <c:dPt>
            <c:idx val="9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4-5E36-4AE9-ACA0-F344DA734E3C}"/>
              </c:ext>
            </c:extLst>
          </c:dPt>
          <c:dPt>
            <c:idx val="10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6-5E36-4AE9-ACA0-F344DA734E3C}"/>
              </c:ext>
            </c:extLst>
          </c:dPt>
          <c:dPt>
            <c:idx val="11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8-5E36-4AE9-ACA0-F344DA734E3C}"/>
              </c:ext>
            </c:extLst>
          </c:dPt>
          <c:dPt>
            <c:idx val="12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A-5E36-4AE9-ACA0-F344DA734E3C}"/>
              </c:ext>
            </c:extLst>
          </c:dPt>
          <c:dPt>
            <c:idx val="13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C-5E36-4AE9-ACA0-F344DA734E3C}"/>
              </c:ext>
            </c:extLst>
          </c:dPt>
          <c:dPt>
            <c:idx val="14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1E-5E36-4AE9-ACA0-F344DA734E3C}"/>
              </c:ext>
            </c:extLst>
          </c:dPt>
          <c:dPt>
            <c:idx val="15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0-5E36-4AE9-ACA0-F344DA734E3C}"/>
              </c:ext>
            </c:extLst>
          </c:dPt>
          <c:dPt>
            <c:idx val="16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2-5E36-4AE9-ACA0-F344DA734E3C}"/>
              </c:ext>
            </c:extLst>
          </c:dPt>
          <c:dPt>
            <c:idx val="17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4-5E36-4AE9-ACA0-F344DA734E3C}"/>
              </c:ext>
            </c:extLst>
          </c:dPt>
          <c:dPt>
            <c:idx val="18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6-5E36-4AE9-ACA0-F344DA734E3C}"/>
              </c:ext>
            </c:extLst>
          </c:dPt>
          <c:dPt>
            <c:idx val="19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8-5E36-4AE9-ACA0-F344DA734E3C}"/>
              </c:ext>
            </c:extLst>
          </c:dPt>
          <c:dPt>
            <c:idx val="20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A-5E36-4AE9-ACA0-F344DA734E3C}"/>
              </c:ext>
            </c:extLst>
          </c:dPt>
          <c:dPt>
            <c:idx val="21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C-5E36-4AE9-ACA0-F344DA734E3C}"/>
              </c:ext>
            </c:extLst>
          </c:dPt>
          <c:dPt>
            <c:idx val="22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2E-5E36-4AE9-ACA0-F344DA734E3C}"/>
              </c:ext>
            </c:extLst>
          </c:dPt>
          <c:dPt>
            <c:idx val="23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30-5E36-4AE9-ACA0-F344DA734E3C}"/>
              </c:ext>
            </c:extLst>
          </c:dPt>
          <c:dPt>
            <c:idx val="24"/>
            <c:invertIfNegative val="0"/>
            <c:bubble3D val="0"/>
            <c:spPr>
              <a:solidFill>
                <a:srgbClr val="528E78"/>
              </a:solidFill>
              <a:ln w="15875">
                <a:solidFill>
                  <a:schemeClr val="bg1"/>
                </a:solidFill>
              </a:ln>
              <a:effectLst>
                <a:softEdge rad="0"/>
              </a:effectLst>
              <a:scene3d>
                <a:camera prst="orthographicFront"/>
                <a:lightRig rig="threePt" dir="t"/>
              </a:scene3d>
              <a:sp3d prstMaterial="dkEdge">
                <a:bevelT w="12700" h="0"/>
              </a:sp3d>
            </c:spPr>
            <c:extLst>
              <c:ext xmlns:c16="http://schemas.microsoft.com/office/drawing/2014/chart" uri="{C3380CC4-5D6E-409C-BE32-E72D297353CC}">
                <c16:uniqueId val="{00000032-5E36-4AE9-ACA0-F344DA734E3C}"/>
              </c:ext>
            </c:extLst>
          </c:dPt>
          <c:cat>
            <c:strRef>
              <c:f>'Базовая диаграмма ганта'!$C$3:$C$28</c:f>
              <c:strCache>
                <c:ptCount val="16"/>
                <c:pt idx="0">
                  <c:v>Задача 1</c:v>
                </c:pt>
                <c:pt idx="1">
                  <c:v>Задача 2</c:v>
                </c:pt>
                <c:pt idx="2">
                  <c:v>Задача 3</c:v>
                </c:pt>
                <c:pt idx="3">
                  <c:v>Задача 4</c:v>
                </c:pt>
                <c:pt idx="4">
                  <c:v>Задача 5</c:v>
                </c:pt>
                <c:pt idx="5">
                  <c:v>Задача 6</c:v>
                </c:pt>
                <c:pt idx="6">
                  <c:v>Задача 7</c:v>
                </c:pt>
                <c:pt idx="7">
                  <c:v>Задача 8</c:v>
                </c:pt>
                <c:pt idx="8">
                  <c:v>Задача 9</c:v>
                </c:pt>
                <c:pt idx="9">
                  <c:v>Задача 10</c:v>
                </c:pt>
                <c:pt idx="10">
                  <c:v>Задача 11</c:v>
                </c:pt>
                <c:pt idx="11">
                  <c:v>Задача 12</c:v>
                </c:pt>
                <c:pt idx="12">
                  <c:v>Задача 13</c:v>
                </c:pt>
                <c:pt idx="13">
                  <c:v>Задача 14</c:v>
                </c:pt>
                <c:pt idx="14">
                  <c:v>Задача 15</c:v>
                </c:pt>
                <c:pt idx="15">
                  <c:v>Задача 16</c:v>
                </c:pt>
              </c:strCache>
            </c:strRef>
          </c:cat>
          <c:val>
            <c:numRef>
              <c:f>'Базовая диаграмма ганта'!$F$3:$F$28</c:f>
              <c:numCache>
                <c:formatCode>0</c:formatCode>
                <c:ptCount val="26"/>
                <c:pt idx="0">
                  <c:v>5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5E36-4AE9-ACA0-F344DA73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8"/>
        <c:overlap val="100"/>
        <c:axId val="688399352"/>
        <c:axId val="688400528"/>
      </c:barChart>
      <c:catAx>
        <c:axId val="688399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688400528"/>
        <c:crosses val="autoZero"/>
        <c:auto val="1"/>
        <c:lblAlgn val="ctr"/>
        <c:lblOffset val="100"/>
        <c:noMultiLvlLbl val="0"/>
      </c:catAx>
      <c:valAx>
        <c:axId val="688400528"/>
        <c:scaling>
          <c:orientation val="minMax"/>
          <c:min val="4257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Roboto Condensed" panose="02000000000000000000" pitchFamily="2" charset="0"/>
                <a:ea typeface="Roboto Condensed" panose="02000000000000000000" pitchFamily="2" charset="0"/>
                <a:cs typeface="Roboto Condensed" panose="02000000000000000000" pitchFamily="2" charset="0"/>
              </a:defRPr>
            </a:pPr>
            <a:endParaRPr lang="ru-RU"/>
          </a:p>
        </c:txPr>
        <c:crossAx val="688399352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plotVisOnly val="0"/>
    <c:dispBlanksAs val="gap"/>
    <c:showDLblsOverMax val="0"/>
  </c:chart>
  <c:spPr>
    <a:gradFill flip="none" rotWithShape="1">
      <a:gsLst>
        <a:gs pos="0">
          <a:srgbClr val="528E78">
            <a:shade val="30000"/>
            <a:satMod val="115000"/>
          </a:srgbClr>
        </a:gs>
        <a:gs pos="50000">
          <a:srgbClr val="528E78">
            <a:shade val="67500"/>
            <a:satMod val="115000"/>
          </a:srgbClr>
        </a:gs>
        <a:gs pos="100000">
          <a:srgbClr val="528E78">
            <a:shade val="100000"/>
            <a:satMod val="115000"/>
          </a:srgbClr>
        </a:gs>
      </a:gsLst>
      <a:lin ang="13500000" scaled="1"/>
      <a:tileRect/>
    </a:gra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2</xdr:row>
      <xdr:rowOff>171450</xdr:rowOff>
    </xdr:from>
    <xdr:to>
      <xdr:col>20</xdr:col>
      <xdr:colOff>825500</xdr:colOff>
      <xdr:row>28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2</xdr:row>
      <xdr:rowOff>152400</xdr:rowOff>
    </xdr:from>
    <xdr:to>
      <xdr:col>18</xdr:col>
      <xdr:colOff>1041400</xdr:colOff>
      <xdr:row>27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254000</xdr:colOff>
      <xdr:row>2</xdr:row>
      <xdr:rowOff>152400</xdr:rowOff>
    </xdr:from>
    <xdr:to>
      <xdr:col>18</xdr:col>
      <xdr:colOff>1041400</xdr:colOff>
      <xdr:row>27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2</xdr:row>
      <xdr:rowOff>171450</xdr:rowOff>
    </xdr:from>
    <xdr:to>
      <xdr:col>19</xdr:col>
      <xdr:colOff>825500</xdr:colOff>
      <xdr:row>27</xdr:row>
      <xdr:rowOff>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2</xdr:row>
      <xdr:rowOff>171450</xdr:rowOff>
    </xdr:from>
    <xdr:to>
      <xdr:col>19</xdr:col>
      <xdr:colOff>825500</xdr:colOff>
      <xdr:row>27</xdr:row>
      <xdr:rowOff>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2</xdr:row>
      <xdr:rowOff>171450</xdr:rowOff>
    </xdr:from>
    <xdr:to>
      <xdr:col>19</xdr:col>
      <xdr:colOff>825500</xdr:colOff>
      <xdr:row>27</xdr:row>
      <xdr:rowOff>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R32"/>
  <sheetViews>
    <sheetView showGridLines="0" zoomScaleNormal="100" workbookViewId="0">
      <selection sqref="A1:XFD2"/>
    </sheetView>
  </sheetViews>
  <sheetFormatPr defaultColWidth="11" defaultRowHeight="15"/>
  <cols>
    <col min="1" max="1" width="2.375" style="10" customWidth="1"/>
    <col min="2" max="2" width="0.75" style="10" customWidth="1"/>
    <col min="3" max="3" width="40.875" style="10" customWidth="1"/>
    <col min="4" max="4" width="13" style="10" customWidth="1"/>
    <col min="5" max="5" width="16.125" style="10" customWidth="1"/>
    <col min="6" max="6" width="16.25" style="10" customWidth="1"/>
    <col min="7" max="7" width="2.375" style="10" customWidth="1"/>
    <col min="8" max="8" width="27.875" style="10" customWidth="1"/>
    <col min="9" max="9" width="11" style="10"/>
    <col min="10" max="10" width="1.5" style="10" customWidth="1"/>
    <col min="11" max="11" width="4.5" style="10" customWidth="1"/>
    <col min="12" max="12" width="11" style="10"/>
    <col min="13" max="13" width="15.125" style="10" customWidth="1"/>
    <col min="14" max="17" width="11" style="10"/>
    <col min="18" max="19" width="10.875" style="10" customWidth="1"/>
    <col min="20" max="20" width="11" style="10"/>
    <col min="21" max="21" width="11.5" style="10" customWidth="1"/>
    <col min="22" max="16384" width="11" style="10"/>
  </cols>
  <sheetData>
    <row r="1" spans="2:18" ht="30" customHeight="1"/>
    <row r="2" spans="2:18" ht="39.950000000000003" customHeight="1">
      <c r="B2" s="40"/>
      <c r="C2" s="45" t="s">
        <v>0</v>
      </c>
      <c r="D2" s="45" t="s">
        <v>1</v>
      </c>
      <c r="E2" s="45" t="s">
        <v>2</v>
      </c>
      <c r="F2" s="44" t="s">
        <v>3</v>
      </c>
      <c r="G2" s="11"/>
      <c r="H2" s="44" t="s">
        <v>23</v>
      </c>
      <c r="I2" s="14">
        <f>D3</f>
        <v>42576</v>
      </c>
      <c r="K2" s="50" t="s">
        <v>29</v>
      </c>
      <c r="L2" s="50"/>
      <c r="M2" s="50"/>
      <c r="N2" s="50"/>
      <c r="O2" s="50"/>
      <c r="P2" s="50"/>
      <c r="Q2" s="50"/>
      <c r="R2" s="50"/>
    </row>
    <row r="3" spans="2:18" ht="24.95" customHeight="1">
      <c r="B3" s="40"/>
      <c r="C3" s="41" t="s">
        <v>7</v>
      </c>
      <c r="D3" s="42">
        <v>42576</v>
      </c>
      <c r="E3" s="42">
        <v>42581</v>
      </c>
      <c r="F3" s="43">
        <f t="shared" ref="F3:F28" si="0">IF(ISBLANK(D3),"", (E3-D3))</f>
        <v>5</v>
      </c>
      <c r="G3" s="11"/>
    </row>
    <row r="4" spans="2:18" ht="24.95" customHeight="1">
      <c r="B4" s="40"/>
      <c r="C4" s="34" t="s">
        <v>8</v>
      </c>
      <c r="D4" s="35">
        <v>42578</v>
      </c>
      <c r="E4" s="35">
        <v>42583</v>
      </c>
      <c r="F4" s="36">
        <f t="shared" si="0"/>
        <v>5</v>
      </c>
      <c r="G4" s="11"/>
    </row>
    <row r="5" spans="2:18" ht="24.95" customHeight="1">
      <c r="B5" s="40"/>
      <c r="C5" s="34" t="s">
        <v>9</v>
      </c>
      <c r="D5" s="35">
        <v>42578</v>
      </c>
      <c r="E5" s="35">
        <v>42586</v>
      </c>
      <c r="F5" s="36">
        <f t="shared" si="0"/>
        <v>8</v>
      </c>
      <c r="G5" s="11"/>
    </row>
    <row r="6" spans="2:18" ht="24.95" customHeight="1">
      <c r="B6" s="40"/>
      <c r="C6" s="34" t="s">
        <v>10</v>
      </c>
      <c r="D6" s="35">
        <v>42578</v>
      </c>
      <c r="E6" s="35">
        <v>42588</v>
      </c>
      <c r="F6" s="36">
        <f t="shared" si="0"/>
        <v>10</v>
      </c>
      <c r="G6" s="11"/>
    </row>
    <row r="7" spans="2:18" ht="24.95" customHeight="1">
      <c r="B7" s="40"/>
      <c r="C7" s="34" t="s">
        <v>11</v>
      </c>
      <c r="D7" s="35">
        <v>42583</v>
      </c>
      <c r="E7" s="35">
        <v>42591</v>
      </c>
      <c r="F7" s="36">
        <f t="shared" si="0"/>
        <v>8</v>
      </c>
      <c r="G7" s="11"/>
    </row>
    <row r="8" spans="2:18" ht="24.95" customHeight="1">
      <c r="B8" s="40"/>
      <c r="C8" s="34" t="s">
        <v>12</v>
      </c>
      <c r="D8" s="35">
        <v>42583</v>
      </c>
      <c r="E8" s="35">
        <v>42587</v>
      </c>
      <c r="F8" s="36">
        <f t="shared" si="0"/>
        <v>4</v>
      </c>
      <c r="G8" s="11"/>
    </row>
    <row r="9" spans="2:18" ht="24.95" customHeight="1">
      <c r="B9" s="40"/>
      <c r="C9" s="34" t="s">
        <v>13</v>
      </c>
      <c r="D9" s="35">
        <v>42585</v>
      </c>
      <c r="E9" s="35">
        <v>42592</v>
      </c>
      <c r="F9" s="36">
        <f t="shared" si="0"/>
        <v>7</v>
      </c>
      <c r="G9" s="11"/>
    </row>
    <row r="10" spans="2:18" ht="24.95" customHeight="1">
      <c r="B10" s="40"/>
      <c r="C10" s="34" t="s">
        <v>14</v>
      </c>
      <c r="D10" s="35">
        <v>42587</v>
      </c>
      <c r="E10" s="35">
        <v>42594</v>
      </c>
      <c r="F10" s="36">
        <f t="shared" si="0"/>
        <v>7</v>
      </c>
      <c r="G10" s="11"/>
    </row>
    <row r="11" spans="2:18" ht="24.95" customHeight="1">
      <c r="B11" s="40"/>
      <c r="C11" s="34" t="s">
        <v>15</v>
      </c>
      <c r="D11" s="35">
        <v>42588</v>
      </c>
      <c r="E11" s="35">
        <v>42591</v>
      </c>
      <c r="F11" s="36">
        <f t="shared" si="0"/>
        <v>3</v>
      </c>
      <c r="G11" s="11"/>
    </row>
    <row r="12" spans="2:18" ht="24.95" customHeight="1">
      <c r="B12" s="40"/>
      <c r="C12" s="34" t="s">
        <v>16</v>
      </c>
      <c r="D12" s="35">
        <v>42588</v>
      </c>
      <c r="E12" s="35">
        <v>42592</v>
      </c>
      <c r="F12" s="36">
        <f t="shared" si="0"/>
        <v>4</v>
      </c>
      <c r="G12" s="11"/>
    </row>
    <row r="13" spans="2:18" ht="24.95" customHeight="1">
      <c r="B13" s="40"/>
      <c r="C13" s="34" t="s">
        <v>17</v>
      </c>
      <c r="D13" s="35">
        <v>42589</v>
      </c>
      <c r="E13" s="35">
        <v>42595</v>
      </c>
      <c r="F13" s="36">
        <f t="shared" si="0"/>
        <v>6</v>
      </c>
      <c r="G13" s="11"/>
    </row>
    <row r="14" spans="2:18" ht="24.95" customHeight="1">
      <c r="B14" s="40"/>
      <c r="C14" s="34" t="s">
        <v>18</v>
      </c>
      <c r="D14" s="35">
        <v>42592</v>
      </c>
      <c r="E14" s="35">
        <v>42598</v>
      </c>
      <c r="F14" s="36">
        <f t="shared" si="0"/>
        <v>6</v>
      </c>
      <c r="G14" s="11"/>
    </row>
    <row r="15" spans="2:18" ht="24.95" customHeight="1">
      <c r="B15" s="40"/>
      <c r="C15" s="34" t="s">
        <v>19</v>
      </c>
      <c r="D15" s="35">
        <v>42596</v>
      </c>
      <c r="E15" s="35">
        <v>42601</v>
      </c>
      <c r="F15" s="36">
        <f t="shared" si="0"/>
        <v>5</v>
      </c>
      <c r="G15" s="11"/>
    </row>
    <row r="16" spans="2:18" ht="24.95" customHeight="1">
      <c r="B16" s="40"/>
      <c r="C16" s="34" t="s">
        <v>20</v>
      </c>
      <c r="D16" s="35">
        <v>42597</v>
      </c>
      <c r="E16" s="35">
        <v>42605</v>
      </c>
      <c r="F16" s="36">
        <f t="shared" si="0"/>
        <v>8</v>
      </c>
      <c r="G16" s="11"/>
    </row>
    <row r="17" spans="2:17" ht="24.95" customHeight="1">
      <c r="B17" s="40"/>
      <c r="C17" s="34" t="s">
        <v>21</v>
      </c>
      <c r="D17" s="35">
        <v>42598</v>
      </c>
      <c r="E17" s="35">
        <v>42608</v>
      </c>
      <c r="F17" s="36">
        <f t="shared" si="0"/>
        <v>10</v>
      </c>
      <c r="G17" s="11"/>
    </row>
    <row r="18" spans="2:17" ht="24.95" customHeight="1">
      <c r="B18" s="40"/>
      <c r="C18" s="34" t="s">
        <v>22</v>
      </c>
      <c r="D18" s="35">
        <v>42599</v>
      </c>
      <c r="E18" s="35">
        <v>42610</v>
      </c>
      <c r="F18" s="36">
        <f t="shared" si="0"/>
        <v>11</v>
      </c>
      <c r="G18" s="11"/>
    </row>
    <row r="19" spans="2:17" ht="24.95" customHeight="1">
      <c r="B19" s="40"/>
      <c r="C19" s="34"/>
      <c r="D19" s="35"/>
      <c r="E19" s="35"/>
      <c r="F19" s="36" t="str">
        <f t="shared" si="0"/>
        <v/>
      </c>
      <c r="G19" s="11"/>
    </row>
    <row r="20" spans="2:17" ht="24.95" customHeight="1">
      <c r="B20" s="40"/>
      <c r="C20" s="34"/>
      <c r="D20" s="37"/>
      <c r="E20" s="37"/>
      <c r="F20" s="36" t="str">
        <f t="shared" si="0"/>
        <v/>
      </c>
      <c r="G20" s="11"/>
    </row>
    <row r="21" spans="2:17" ht="24.95" customHeight="1">
      <c r="B21" s="40"/>
      <c r="C21" s="34"/>
      <c r="D21" s="37"/>
      <c r="E21" s="37"/>
      <c r="F21" s="36" t="str">
        <f t="shared" si="0"/>
        <v/>
      </c>
      <c r="G21" s="11"/>
    </row>
    <row r="22" spans="2:17" ht="24.95" customHeight="1">
      <c r="B22" s="40"/>
      <c r="C22" s="34"/>
      <c r="D22" s="37"/>
      <c r="E22" s="37"/>
      <c r="F22" s="36" t="str">
        <f t="shared" si="0"/>
        <v/>
      </c>
      <c r="G22" s="11"/>
    </row>
    <row r="23" spans="2:17" ht="24.95" customHeight="1">
      <c r="B23" s="40"/>
      <c r="C23" s="34"/>
      <c r="D23" s="37"/>
      <c r="E23" s="37"/>
      <c r="F23" s="36" t="str">
        <f t="shared" si="0"/>
        <v/>
      </c>
      <c r="G23" s="11"/>
    </row>
    <row r="24" spans="2:17" ht="24.95" customHeight="1">
      <c r="B24" s="40"/>
      <c r="C24" s="34"/>
      <c r="D24" s="37"/>
      <c r="E24" s="37"/>
      <c r="F24" s="36" t="str">
        <f t="shared" si="0"/>
        <v/>
      </c>
      <c r="G24" s="11"/>
    </row>
    <row r="25" spans="2:17" ht="24.95" customHeight="1">
      <c r="B25" s="40"/>
      <c r="C25" s="34"/>
      <c r="D25" s="37"/>
      <c r="E25" s="37"/>
      <c r="F25" s="36" t="str">
        <f t="shared" si="0"/>
        <v/>
      </c>
      <c r="G25" s="11"/>
    </row>
    <row r="26" spans="2:17" ht="24.95" customHeight="1">
      <c r="B26" s="40"/>
      <c r="C26" s="34"/>
      <c r="D26" s="37"/>
      <c r="E26" s="37"/>
      <c r="F26" s="36" t="str">
        <f t="shared" si="0"/>
        <v/>
      </c>
      <c r="G26" s="11"/>
    </row>
    <row r="27" spans="2:17" ht="24.95" customHeight="1">
      <c r="B27" s="40"/>
      <c r="C27" s="34"/>
      <c r="D27" s="37"/>
      <c r="E27" s="37"/>
      <c r="F27" s="36" t="str">
        <f t="shared" si="0"/>
        <v/>
      </c>
    </row>
    <row r="28" spans="2:17" ht="24.95" customHeight="1">
      <c r="B28" s="40"/>
      <c r="C28" s="38"/>
      <c r="D28" s="39"/>
      <c r="E28" s="39"/>
      <c r="F28" s="36" t="str">
        <f t="shared" si="0"/>
        <v/>
      </c>
    </row>
    <row r="31" spans="2:17" ht="24.95" customHeight="1">
      <c r="H31" s="27" t="s">
        <v>26</v>
      </c>
      <c r="I31" s="46" t="s">
        <v>27</v>
      </c>
      <c r="J31" s="46"/>
      <c r="K31" s="46"/>
      <c r="L31" s="46"/>
      <c r="M31" s="46"/>
      <c r="N31" s="48" t="s">
        <v>28</v>
      </c>
      <c r="O31" s="48"/>
      <c r="P31" s="48"/>
      <c r="Q31" s="48"/>
    </row>
    <row r="32" spans="2:17" ht="44.1" customHeight="1">
      <c r="I32" s="47" t="s">
        <v>24</v>
      </c>
      <c r="J32" s="47"/>
      <c r="K32" s="47"/>
      <c r="L32" s="47"/>
      <c r="M32" s="47"/>
      <c r="N32" s="49" t="s">
        <v>25</v>
      </c>
      <c r="O32" s="49"/>
      <c r="P32" s="49"/>
      <c r="Q32" s="49"/>
    </row>
  </sheetData>
  <mergeCells count="5">
    <mergeCell ref="I31:M31"/>
    <mergeCell ref="I32:M32"/>
    <mergeCell ref="N31:Q31"/>
    <mergeCell ref="N32:Q32"/>
    <mergeCell ref="K2:R2"/>
  </mergeCells>
  <phoneticPr fontId="4" type="noConversion"/>
  <pageMargins left="0.7" right="0.7" top="0.75" bottom="0.75" header="0.3" footer="0.3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S51"/>
  <sheetViews>
    <sheetView showGridLines="0" tabSelected="1" zoomScaleNormal="100" workbookViewId="0">
      <selection activeCell="A2" sqref="A1:XFD2"/>
    </sheetView>
  </sheetViews>
  <sheetFormatPr defaultColWidth="11" defaultRowHeight="15"/>
  <cols>
    <col min="1" max="1" width="2.625" style="10" customWidth="1"/>
    <col min="2" max="2" width="40.875" style="10" customWidth="1"/>
    <col min="3" max="4" width="12.625" style="10" customWidth="1"/>
    <col min="5" max="5" width="16.25" style="10" customWidth="1"/>
    <col min="6" max="6" width="15.375" style="10" customWidth="1"/>
    <col min="7" max="7" width="15.25" style="10" customWidth="1"/>
    <col min="8" max="8" width="14.75" style="10" customWidth="1"/>
    <col min="9" max="9" width="3.5" style="10" customWidth="1"/>
    <col min="10" max="10" width="25" style="10" customWidth="1"/>
    <col min="11" max="11" width="11" style="10"/>
    <col min="12" max="12" width="2" style="10" customWidth="1"/>
    <col min="13" max="17" width="11" style="10"/>
    <col min="18" max="18" width="17.625" style="10" customWidth="1"/>
    <col min="19" max="19" width="15.625" style="10" customWidth="1"/>
    <col min="20" max="20" width="20.125" style="10" customWidth="1"/>
    <col min="21" max="21" width="12.5" style="10" customWidth="1"/>
    <col min="22" max="22" width="11.375" style="10" customWidth="1"/>
    <col min="23" max="16384" width="11" style="10"/>
  </cols>
  <sheetData>
    <row r="1" spans="2:19" ht="30" customHeight="1"/>
    <row r="2" spans="2:19" ht="39.950000000000003" customHeight="1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3" t="s">
        <v>6</v>
      </c>
      <c r="J2" s="13" t="s">
        <v>23</v>
      </c>
      <c r="K2" s="14">
        <f>C3</f>
        <v>42576</v>
      </c>
      <c r="M2" s="50" t="s">
        <v>29</v>
      </c>
      <c r="N2" s="50"/>
      <c r="O2" s="50"/>
      <c r="P2" s="50"/>
      <c r="Q2" s="50"/>
      <c r="R2" s="50"/>
      <c r="S2" s="50"/>
    </row>
    <row r="3" spans="2:19" ht="24.95" customHeight="1">
      <c r="B3" s="15" t="s">
        <v>7</v>
      </c>
      <c r="C3" s="16">
        <v>42576</v>
      </c>
      <c r="D3" s="16">
        <v>42581</v>
      </c>
      <c r="E3" s="17">
        <f t="shared" ref="E3:E27" si="0">IF(D3="","",SUM(F3:G3))</f>
        <v>5</v>
      </c>
      <c r="F3" s="18">
        <f t="shared" ref="F3:F27" si="1">IF(((D3)=""),"",(H3)*(D3-C3))</f>
        <v>2.5</v>
      </c>
      <c r="G3" s="19">
        <f t="shared" ref="G3:G27" si="2">IF(F3="","",(D3-C3)-F3)</f>
        <v>2.5</v>
      </c>
      <c r="H3" s="20">
        <v>0.5</v>
      </c>
    </row>
    <row r="4" spans="2:19" ht="24.95" customHeight="1">
      <c r="B4" s="15" t="s">
        <v>8</v>
      </c>
      <c r="C4" s="16">
        <v>42578</v>
      </c>
      <c r="D4" s="16">
        <v>42583</v>
      </c>
      <c r="E4" s="17">
        <f t="shared" si="0"/>
        <v>5</v>
      </c>
      <c r="F4" s="18">
        <f t="shared" si="1"/>
        <v>3.75</v>
      </c>
      <c r="G4" s="19">
        <f t="shared" si="2"/>
        <v>1.25</v>
      </c>
      <c r="H4" s="20">
        <v>0.75</v>
      </c>
      <c r="J4" s="21"/>
    </row>
    <row r="5" spans="2:19" ht="24.95" customHeight="1">
      <c r="B5" s="15" t="s">
        <v>9</v>
      </c>
      <c r="C5" s="16">
        <v>42578</v>
      </c>
      <c r="D5" s="16">
        <v>42586</v>
      </c>
      <c r="E5" s="17">
        <f t="shared" si="0"/>
        <v>8</v>
      </c>
      <c r="F5" s="18">
        <f t="shared" si="1"/>
        <v>2</v>
      </c>
      <c r="G5" s="19">
        <f t="shared" si="2"/>
        <v>6</v>
      </c>
      <c r="H5" s="20">
        <v>0.25</v>
      </c>
    </row>
    <row r="6" spans="2:19" ht="24.95" customHeight="1">
      <c r="B6" s="15" t="s">
        <v>10</v>
      </c>
      <c r="C6" s="16">
        <v>42580</v>
      </c>
      <c r="D6" s="16">
        <v>42588</v>
      </c>
      <c r="E6" s="17">
        <f t="shared" si="0"/>
        <v>8</v>
      </c>
      <c r="F6" s="18">
        <f t="shared" si="1"/>
        <v>8</v>
      </c>
      <c r="G6" s="19">
        <f t="shared" si="2"/>
        <v>0</v>
      </c>
      <c r="H6" s="20">
        <v>1</v>
      </c>
    </row>
    <row r="7" spans="2:19" ht="24.95" customHeight="1">
      <c r="B7" s="15" t="s">
        <v>11</v>
      </c>
      <c r="C7" s="16">
        <v>42583</v>
      </c>
      <c r="D7" s="16">
        <v>42591</v>
      </c>
      <c r="E7" s="17">
        <f t="shared" si="0"/>
        <v>8</v>
      </c>
      <c r="F7" s="18">
        <f t="shared" si="1"/>
        <v>6</v>
      </c>
      <c r="G7" s="19">
        <f t="shared" si="2"/>
        <v>2</v>
      </c>
      <c r="H7" s="20">
        <v>0.75</v>
      </c>
    </row>
    <row r="8" spans="2:19" ht="24.95" customHeight="1">
      <c r="B8" s="15" t="s">
        <v>12</v>
      </c>
      <c r="C8" s="16">
        <v>42583</v>
      </c>
      <c r="D8" s="16">
        <v>42587</v>
      </c>
      <c r="E8" s="17">
        <f t="shared" si="0"/>
        <v>4</v>
      </c>
      <c r="F8" s="18">
        <f t="shared" si="1"/>
        <v>1.4</v>
      </c>
      <c r="G8" s="19">
        <f t="shared" si="2"/>
        <v>2.6</v>
      </c>
      <c r="H8" s="20">
        <v>0.35</v>
      </c>
    </row>
    <row r="9" spans="2:19" ht="24.95" customHeight="1">
      <c r="B9" s="15" t="s">
        <v>13</v>
      </c>
      <c r="C9" s="16">
        <v>42585</v>
      </c>
      <c r="D9" s="16">
        <v>42592</v>
      </c>
      <c r="E9" s="17">
        <f t="shared" si="0"/>
        <v>7</v>
      </c>
      <c r="F9" s="18">
        <f t="shared" si="1"/>
        <v>1.75</v>
      </c>
      <c r="G9" s="19">
        <f t="shared" si="2"/>
        <v>5.25</v>
      </c>
      <c r="H9" s="20">
        <v>0.25</v>
      </c>
    </row>
    <row r="10" spans="2:19" ht="24.95" customHeight="1">
      <c r="B10" s="15" t="s">
        <v>14</v>
      </c>
      <c r="C10" s="16">
        <v>42587</v>
      </c>
      <c r="D10" s="16">
        <v>42594</v>
      </c>
      <c r="E10" s="17">
        <f t="shared" si="0"/>
        <v>7</v>
      </c>
      <c r="F10" s="18">
        <f t="shared" si="1"/>
        <v>4.8999999999999995</v>
      </c>
      <c r="G10" s="19">
        <f t="shared" si="2"/>
        <v>2.1000000000000005</v>
      </c>
      <c r="H10" s="20">
        <v>0.7</v>
      </c>
    </row>
    <row r="11" spans="2:19" ht="24.95" customHeight="1">
      <c r="B11" s="15" t="s">
        <v>15</v>
      </c>
      <c r="C11" s="16">
        <v>42585</v>
      </c>
      <c r="D11" s="16">
        <v>42591</v>
      </c>
      <c r="E11" s="17">
        <f t="shared" si="0"/>
        <v>6</v>
      </c>
      <c r="F11" s="18">
        <f t="shared" si="1"/>
        <v>0.89999999999999991</v>
      </c>
      <c r="G11" s="19">
        <f t="shared" si="2"/>
        <v>5.0999999999999996</v>
      </c>
      <c r="H11" s="20">
        <v>0.15</v>
      </c>
    </row>
    <row r="12" spans="2:19" ht="24.95" customHeight="1">
      <c r="B12" s="15" t="s">
        <v>16</v>
      </c>
      <c r="C12" s="16">
        <v>42588</v>
      </c>
      <c r="D12" s="16">
        <v>42592</v>
      </c>
      <c r="E12" s="17">
        <f t="shared" si="0"/>
        <v>4</v>
      </c>
      <c r="F12" s="18">
        <f t="shared" si="1"/>
        <v>2.4</v>
      </c>
      <c r="G12" s="19">
        <f t="shared" si="2"/>
        <v>1.6</v>
      </c>
      <c r="H12" s="20">
        <v>0.6</v>
      </c>
    </row>
    <row r="13" spans="2:19" ht="24.95" customHeight="1">
      <c r="B13" s="15" t="s">
        <v>17</v>
      </c>
      <c r="C13" s="16">
        <v>42589</v>
      </c>
      <c r="D13" s="16">
        <v>42595</v>
      </c>
      <c r="E13" s="17">
        <f t="shared" si="0"/>
        <v>6</v>
      </c>
      <c r="F13" s="18">
        <f t="shared" si="1"/>
        <v>3.9000000000000004</v>
      </c>
      <c r="G13" s="19">
        <f t="shared" si="2"/>
        <v>2.0999999999999996</v>
      </c>
      <c r="H13" s="20">
        <v>0.65</v>
      </c>
    </row>
    <row r="14" spans="2:19" ht="24.95" customHeight="1">
      <c r="B14" s="15" t="s">
        <v>18</v>
      </c>
      <c r="C14" s="16">
        <v>42592</v>
      </c>
      <c r="D14" s="16">
        <v>42598</v>
      </c>
      <c r="E14" s="17">
        <f t="shared" si="0"/>
        <v>6</v>
      </c>
      <c r="F14" s="18">
        <f t="shared" si="1"/>
        <v>1.5</v>
      </c>
      <c r="G14" s="19">
        <f t="shared" si="2"/>
        <v>4.5</v>
      </c>
      <c r="H14" s="20">
        <v>0.25</v>
      </c>
      <c r="J14" s="22"/>
    </row>
    <row r="15" spans="2:19" ht="24.95" customHeight="1">
      <c r="B15" s="15" t="s">
        <v>19</v>
      </c>
      <c r="C15" s="16">
        <v>42596</v>
      </c>
      <c r="D15" s="16">
        <v>42601</v>
      </c>
      <c r="E15" s="17">
        <f t="shared" si="0"/>
        <v>5</v>
      </c>
      <c r="F15" s="18">
        <f t="shared" si="1"/>
        <v>1.5</v>
      </c>
      <c r="G15" s="19">
        <f t="shared" si="2"/>
        <v>3.5</v>
      </c>
      <c r="H15" s="20">
        <v>0.3</v>
      </c>
    </row>
    <row r="16" spans="2:19" ht="24.95" customHeight="1">
      <c r="B16" s="15" t="s">
        <v>20</v>
      </c>
      <c r="C16" s="16">
        <v>42597</v>
      </c>
      <c r="D16" s="16">
        <v>42605</v>
      </c>
      <c r="E16" s="17">
        <f t="shared" si="0"/>
        <v>8</v>
      </c>
      <c r="F16" s="18">
        <f t="shared" si="1"/>
        <v>4</v>
      </c>
      <c r="G16" s="19">
        <f t="shared" si="2"/>
        <v>4</v>
      </c>
      <c r="H16" s="20">
        <v>0.5</v>
      </c>
    </row>
    <row r="17" spans="2:18" ht="24.95" customHeight="1">
      <c r="B17" s="15" t="s">
        <v>21</v>
      </c>
      <c r="C17" s="16">
        <v>42598</v>
      </c>
      <c r="D17" s="16">
        <v>42608</v>
      </c>
      <c r="E17" s="17">
        <f t="shared" si="0"/>
        <v>10</v>
      </c>
      <c r="F17" s="18">
        <f t="shared" si="1"/>
        <v>4</v>
      </c>
      <c r="G17" s="19">
        <f t="shared" si="2"/>
        <v>6</v>
      </c>
      <c r="H17" s="20">
        <v>0.4</v>
      </c>
    </row>
    <row r="18" spans="2:18" ht="24.95" customHeight="1">
      <c r="B18" s="15" t="s">
        <v>22</v>
      </c>
      <c r="C18" s="16">
        <v>42599</v>
      </c>
      <c r="D18" s="16">
        <v>42610</v>
      </c>
      <c r="E18" s="17">
        <f t="shared" si="0"/>
        <v>11</v>
      </c>
      <c r="F18" s="18">
        <f t="shared" si="1"/>
        <v>3.8499999999999996</v>
      </c>
      <c r="G18" s="19">
        <f t="shared" si="2"/>
        <v>7.15</v>
      </c>
      <c r="H18" s="20">
        <v>0.35</v>
      </c>
    </row>
    <row r="19" spans="2:18" ht="24.95" customHeight="1">
      <c r="B19" s="15"/>
      <c r="C19" s="23"/>
      <c r="D19" s="16"/>
      <c r="E19" s="17" t="str">
        <f t="shared" ref="E19" si="3">IF(D19="","",SUM(F19:G19))</f>
        <v/>
      </c>
      <c r="F19" s="18" t="str">
        <f t="shared" ref="F19" si="4">IF(((D19)=""),"",(H19)*(D19-C19))</f>
        <v/>
      </c>
      <c r="G19" s="19" t="str">
        <f t="shared" ref="G19" si="5">IF(F19="","",(D19-C19)-F19)</f>
        <v/>
      </c>
      <c r="H19" s="24"/>
    </row>
    <row r="20" spans="2:18" ht="24.95" customHeight="1">
      <c r="B20" s="25"/>
      <c r="C20" s="16"/>
      <c r="D20" s="16"/>
      <c r="E20" s="17" t="str">
        <f t="shared" si="0"/>
        <v/>
      </c>
      <c r="F20" s="18" t="str">
        <f t="shared" si="1"/>
        <v/>
      </c>
      <c r="G20" s="19" t="str">
        <f t="shared" si="2"/>
        <v/>
      </c>
      <c r="H20" s="20"/>
    </row>
    <row r="21" spans="2:18" ht="24.95" customHeight="1">
      <c r="B21" s="15"/>
      <c r="C21" s="16"/>
      <c r="D21" s="16"/>
      <c r="E21" s="17" t="str">
        <f t="shared" si="0"/>
        <v/>
      </c>
      <c r="F21" s="18" t="str">
        <f t="shared" si="1"/>
        <v/>
      </c>
      <c r="G21" s="19" t="str">
        <f t="shared" si="2"/>
        <v/>
      </c>
      <c r="H21" s="20"/>
    </row>
    <row r="22" spans="2:18" ht="24.95" customHeight="1">
      <c r="B22" s="15"/>
      <c r="C22" s="16"/>
      <c r="D22" s="16"/>
      <c r="E22" s="17" t="str">
        <f t="shared" si="0"/>
        <v/>
      </c>
      <c r="F22" s="18" t="str">
        <f t="shared" si="1"/>
        <v/>
      </c>
      <c r="G22" s="19" t="str">
        <f t="shared" si="2"/>
        <v/>
      </c>
      <c r="H22" s="20"/>
    </row>
    <row r="23" spans="2:18" ht="24.95" customHeight="1">
      <c r="B23" s="15"/>
      <c r="C23" s="16"/>
      <c r="D23" s="16"/>
      <c r="E23" s="17" t="str">
        <f t="shared" si="0"/>
        <v/>
      </c>
      <c r="F23" s="18" t="str">
        <f t="shared" si="1"/>
        <v/>
      </c>
      <c r="G23" s="19" t="str">
        <f t="shared" si="2"/>
        <v/>
      </c>
      <c r="H23" s="20"/>
    </row>
    <row r="24" spans="2:18" ht="24.95" customHeight="1">
      <c r="B24" s="15"/>
      <c r="C24" s="16"/>
      <c r="D24" s="16"/>
      <c r="E24" s="17" t="str">
        <f t="shared" si="0"/>
        <v/>
      </c>
      <c r="F24" s="18" t="str">
        <f t="shared" si="1"/>
        <v/>
      </c>
      <c r="G24" s="19" t="str">
        <f t="shared" si="2"/>
        <v/>
      </c>
      <c r="H24" s="20"/>
    </row>
    <row r="25" spans="2:18" ht="24.95" customHeight="1">
      <c r="B25" s="15"/>
      <c r="C25" s="16"/>
      <c r="D25" s="16"/>
      <c r="E25" s="17" t="str">
        <f t="shared" si="0"/>
        <v/>
      </c>
      <c r="F25" s="18" t="str">
        <f t="shared" si="1"/>
        <v/>
      </c>
      <c r="G25" s="19" t="str">
        <f t="shared" si="2"/>
        <v/>
      </c>
      <c r="H25" s="20"/>
    </row>
    <row r="26" spans="2:18" ht="24.95" customHeight="1">
      <c r="B26" s="15"/>
      <c r="C26" s="16"/>
      <c r="D26" s="16"/>
      <c r="E26" s="17" t="str">
        <f t="shared" si="0"/>
        <v/>
      </c>
      <c r="F26" s="18" t="str">
        <f t="shared" si="1"/>
        <v/>
      </c>
      <c r="G26" s="19" t="str">
        <f t="shared" si="2"/>
        <v/>
      </c>
      <c r="H26" s="20"/>
    </row>
    <row r="27" spans="2:18" ht="24.95" customHeight="1">
      <c r="B27" s="15"/>
      <c r="C27" s="16"/>
      <c r="D27" s="16"/>
      <c r="E27" s="17" t="str">
        <f t="shared" si="0"/>
        <v/>
      </c>
      <c r="F27" s="18" t="str">
        <f t="shared" si="1"/>
        <v/>
      </c>
      <c r="G27" s="19" t="str">
        <f t="shared" si="2"/>
        <v/>
      </c>
      <c r="H27" s="20"/>
    </row>
    <row r="28" spans="2:18" ht="24.95" customHeight="1">
      <c r="B28" s="26"/>
      <c r="C28" s="11"/>
      <c r="D28" s="11"/>
      <c r="E28" s="11"/>
      <c r="F28" s="11"/>
      <c r="G28" s="11"/>
      <c r="H28" s="21"/>
    </row>
    <row r="29" spans="2:18" ht="24.95" customHeight="1">
      <c r="B29" s="26"/>
      <c r="C29" s="11"/>
      <c r="D29" s="11"/>
      <c r="E29" s="11"/>
      <c r="F29" s="11"/>
      <c r="G29" s="11"/>
      <c r="H29" s="21"/>
      <c r="J29" s="27" t="s">
        <v>26</v>
      </c>
      <c r="K29" s="46" t="s">
        <v>27</v>
      </c>
      <c r="L29" s="46"/>
      <c r="M29" s="46"/>
      <c r="N29" s="46"/>
      <c r="O29" s="46"/>
      <c r="P29" s="48" t="s">
        <v>28</v>
      </c>
      <c r="Q29" s="48"/>
      <c r="R29" s="48"/>
    </row>
    <row r="30" spans="2:18" ht="44.1" customHeight="1">
      <c r="B30" s="26"/>
      <c r="C30" s="11"/>
      <c r="D30" s="11"/>
      <c r="E30" s="11"/>
      <c r="F30" s="11"/>
      <c r="G30" s="11"/>
      <c r="H30" s="11"/>
      <c r="K30" s="47" t="s">
        <v>24</v>
      </c>
      <c r="L30" s="47"/>
      <c r="M30" s="47"/>
      <c r="N30" s="47"/>
      <c r="O30" s="47"/>
      <c r="P30" s="47" t="s">
        <v>25</v>
      </c>
      <c r="Q30" s="47"/>
      <c r="R30" s="47"/>
    </row>
    <row r="31" spans="2:18" ht="24.95" customHeight="1">
      <c r="B31" s="26"/>
      <c r="C31" s="11"/>
      <c r="D31" s="11"/>
      <c r="E31" s="11"/>
      <c r="F31" s="11"/>
      <c r="G31" s="11"/>
      <c r="H31" s="11"/>
    </row>
    <row r="32" spans="2:18" ht="24.95" customHeight="1">
      <c r="B32" s="26"/>
      <c r="C32" s="11"/>
      <c r="D32" s="11"/>
      <c r="E32" s="11"/>
      <c r="F32" s="11"/>
      <c r="G32" s="11"/>
      <c r="H32" s="11"/>
    </row>
    <row r="33" spans="2:8" ht="24.95" customHeight="1">
      <c r="B33" s="26"/>
      <c r="C33" s="11"/>
      <c r="D33" s="11"/>
      <c r="E33" s="11"/>
      <c r="F33" s="11"/>
      <c r="G33" s="11"/>
      <c r="H33" s="11"/>
    </row>
    <row r="34" spans="2:8" ht="24.95" customHeight="1">
      <c r="B34" s="26"/>
      <c r="C34" s="28"/>
      <c r="D34" s="11"/>
      <c r="E34" s="11"/>
      <c r="F34" s="11"/>
      <c r="G34" s="11"/>
      <c r="H34" s="11"/>
    </row>
    <row r="35" spans="2:8" ht="24.95" customHeight="1">
      <c r="B35" s="26"/>
      <c r="C35" s="11"/>
      <c r="D35" s="11"/>
      <c r="E35" s="11"/>
      <c r="F35" s="11"/>
      <c r="G35" s="11"/>
      <c r="H35" s="11"/>
    </row>
    <row r="36" spans="2:8" ht="24.95" customHeight="1">
      <c r="B36" s="26"/>
      <c r="C36" s="11"/>
      <c r="D36" s="11"/>
      <c r="E36" s="11"/>
      <c r="F36" s="11"/>
      <c r="G36" s="11"/>
      <c r="H36" s="11"/>
    </row>
    <row r="37" spans="2:8" ht="24.95" customHeight="1">
      <c r="B37" s="26"/>
      <c r="C37" s="11"/>
      <c r="D37" s="11"/>
      <c r="E37" s="11"/>
      <c r="F37" s="11"/>
      <c r="G37" s="11"/>
      <c r="H37" s="11"/>
    </row>
    <row r="38" spans="2:8" ht="24.95" customHeight="1">
      <c r="B38" s="26"/>
      <c r="C38" s="11"/>
      <c r="D38" s="11"/>
      <c r="E38" s="11"/>
      <c r="F38" s="11"/>
      <c r="G38" s="11"/>
      <c r="H38" s="11"/>
    </row>
    <row r="39" spans="2:8" ht="24.95" customHeight="1">
      <c r="B39" s="26"/>
      <c r="C39" s="11"/>
      <c r="D39" s="11"/>
      <c r="E39" s="11"/>
      <c r="F39" s="11"/>
      <c r="G39" s="11"/>
      <c r="H39" s="11"/>
    </row>
    <row r="40" spans="2:8" ht="24.95" customHeight="1">
      <c r="B40" s="26"/>
      <c r="C40" s="11"/>
      <c r="D40" s="11"/>
      <c r="E40" s="11"/>
      <c r="F40" s="11"/>
      <c r="G40" s="11"/>
      <c r="H40" s="11"/>
    </row>
    <row r="41" spans="2:8" ht="24.95" customHeight="1">
      <c r="B41" s="26"/>
      <c r="C41" s="11"/>
      <c r="D41" s="11"/>
      <c r="E41" s="11"/>
      <c r="F41" s="11"/>
      <c r="G41" s="11"/>
      <c r="H41" s="11"/>
    </row>
    <row r="42" spans="2:8" ht="24.95" customHeight="1">
      <c r="B42" s="26"/>
      <c r="C42" s="11"/>
      <c r="D42" s="11"/>
      <c r="E42" s="11"/>
      <c r="F42" s="11"/>
      <c r="G42" s="11"/>
      <c r="H42" s="11"/>
    </row>
    <row r="43" spans="2:8" ht="24.95" customHeight="1">
      <c r="B43" s="26"/>
      <c r="C43" s="11"/>
      <c r="D43" s="11"/>
      <c r="E43" s="11"/>
      <c r="F43" s="11"/>
      <c r="G43" s="11"/>
      <c r="H43" s="11"/>
    </row>
    <row r="44" spans="2:8" ht="24.95" customHeight="1">
      <c r="B44" s="26"/>
      <c r="C44" s="11"/>
      <c r="D44" s="11"/>
      <c r="E44" s="11"/>
      <c r="F44" s="11"/>
      <c r="G44" s="11"/>
      <c r="H44" s="11"/>
    </row>
    <row r="45" spans="2:8" ht="24.95" customHeight="1">
      <c r="B45" s="26"/>
      <c r="C45" s="11"/>
      <c r="D45" s="11"/>
      <c r="E45" s="11"/>
      <c r="F45" s="11"/>
      <c r="G45" s="11"/>
      <c r="H45" s="11"/>
    </row>
    <row r="46" spans="2:8" ht="24.95" customHeight="1">
      <c r="B46" s="26"/>
      <c r="C46" s="11"/>
      <c r="D46" s="11"/>
      <c r="E46" s="11"/>
      <c r="F46" s="11"/>
      <c r="G46" s="11"/>
      <c r="H46" s="11"/>
    </row>
    <row r="47" spans="2:8" ht="24.95" customHeight="1">
      <c r="B47" s="26"/>
      <c r="C47" s="11"/>
      <c r="D47" s="11"/>
      <c r="E47" s="11"/>
      <c r="F47" s="11"/>
      <c r="G47" s="11"/>
      <c r="H47" s="11"/>
    </row>
    <row r="48" spans="2:8" ht="24.95" customHeight="1">
      <c r="B48" s="26"/>
      <c r="C48" s="11"/>
      <c r="D48" s="11"/>
      <c r="E48" s="11"/>
      <c r="F48" s="11"/>
      <c r="G48" s="11"/>
      <c r="H48" s="11"/>
    </row>
    <row r="49" spans="2:8" ht="24.95" customHeight="1">
      <c r="B49" s="26"/>
      <c r="C49" s="11"/>
      <c r="D49" s="11"/>
      <c r="E49" s="11"/>
      <c r="F49" s="11"/>
      <c r="G49" s="11"/>
      <c r="H49" s="11"/>
    </row>
    <row r="50" spans="2:8" ht="24.95" customHeight="1">
      <c r="B50" s="26"/>
      <c r="C50" s="11"/>
      <c r="D50" s="11"/>
      <c r="E50" s="11"/>
      <c r="F50" s="11"/>
      <c r="G50" s="11"/>
      <c r="H50" s="11"/>
    </row>
    <row r="51" spans="2:8" ht="24.95" customHeight="1">
      <c r="B51" s="26"/>
      <c r="C51" s="11"/>
      <c r="D51" s="11"/>
      <c r="E51" s="11"/>
      <c r="F51" s="11"/>
      <c r="G51" s="11"/>
      <c r="H51" s="11"/>
    </row>
  </sheetData>
  <mergeCells count="5">
    <mergeCell ref="K30:O30"/>
    <mergeCell ref="P30:R30"/>
    <mergeCell ref="M2:S2"/>
    <mergeCell ref="K29:O29"/>
    <mergeCell ref="P29:R29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51"/>
  <sheetViews>
    <sheetView showGridLines="0" zoomScaleNormal="100" workbookViewId="0">
      <selection activeCell="A2" sqref="A1:XFD2"/>
    </sheetView>
  </sheetViews>
  <sheetFormatPr defaultColWidth="11" defaultRowHeight="15"/>
  <cols>
    <col min="1" max="1" width="2.625" style="10" customWidth="1"/>
    <col min="2" max="2" width="40.875" style="10" customWidth="1"/>
    <col min="3" max="4" width="12.625" style="10" customWidth="1"/>
    <col min="5" max="6" width="14.5" style="10" customWidth="1"/>
    <col min="7" max="7" width="14" style="10" customWidth="1"/>
    <col min="8" max="8" width="12.625" style="10" customWidth="1"/>
    <col min="9" max="9" width="3.5" style="10" customWidth="1"/>
    <col min="10" max="10" width="25" style="10" customWidth="1"/>
    <col min="11" max="11" width="11" style="10"/>
    <col min="12" max="12" width="2" style="10" customWidth="1"/>
    <col min="13" max="13" width="10.875" style="10" customWidth="1"/>
    <col min="14" max="17" width="11" style="10"/>
    <col min="18" max="18" width="17.625" style="10" customWidth="1"/>
    <col min="19" max="19" width="15.625" style="10" customWidth="1"/>
    <col min="20" max="20" width="20.125" style="10" customWidth="1"/>
    <col min="21" max="21" width="12.5" style="10" customWidth="1"/>
    <col min="22" max="22" width="11.375" style="10" customWidth="1"/>
    <col min="23" max="16384" width="11" style="10"/>
  </cols>
  <sheetData>
    <row r="1" spans="2:19" ht="30" customHeight="1"/>
    <row r="2" spans="2:19" ht="39.950000000000003" customHeight="1"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3" t="s">
        <v>6</v>
      </c>
      <c r="J2" s="13" t="s">
        <v>23</v>
      </c>
      <c r="K2" s="14">
        <f>C3</f>
        <v>42940</v>
      </c>
      <c r="M2" s="50" t="s">
        <v>29</v>
      </c>
      <c r="N2" s="50"/>
      <c r="O2" s="50"/>
      <c r="P2" s="50"/>
      <c r="Q2" s="50"/>
      <c r="R2" s="50"/>
      <c r="S2" s="50"/>
    </row>
    <row r="3" spans="2:19" ht="24.95" customHeight="1">
      <c r="B3" s="15" t="s">
        <v>7</v>
      </c>
      <c r="C3" s="16">
        <v>42940</v>
      </c>
      <c r="D3" s="29">
        <f t="shared" ref="D3:D27" si="0">IF(ISBLANK(E3),"",E3+C3)</f>
        <v>42950</v>
      </c>
      <c r="E3" s="30">
        <v>10</v>
      </c>
      <c r="F3" s="31">
        <f t="shared" ref="F3:F27" si="1">IF(((D3)=""),"",(H3)*(D3-C3))</f>
        <v>5</v>
      </c>
      <c r="G3" s="31">
        <f t="shared" ref="G3:G27" si="2">IF(F3="","",(D3-C3)-F3)</f>
        <v>5</v>
      </c>
      <c r="H3" s="20">
        <v>0.5</v>
      </c>
    </row>
    <row r="4" spans="2:19" ht="24.95" customHeight="1">
      <c r="B4" s="15" t="s">
        <v>8</v>
      </c>
      <c r="C4" s="16">
        <v>42943</v>
      </c>
      <c r="D4" s="29">
        <f t="shared" si="0"/>
        <v>42948</v>
      </c>
      <c r="E4" s="32">
        <v>5</v>
      </c>
      <c r="F4" s="31">
        <f t="shared" si="1"/>
        <v>3.75</v>
      </c>
      <c r="G4" s="31">
        <f t="shared" si="2"/>
        <v>1.25</v>
      </c>
      <c r="H4" s="20">
        <v>0.75</v>
      </c>
      <c r="J4" s="21"/>
    </row>
    <row r="5" spans="2:19" ht="24.95" customHeight="1">
      <c r="B5" s="15" t="s">
        <v>9</v>
      </c>
      <c r="C5" s="16">
        <v>42943</v>
      </c>
      <c r="D5" s="29">
        <f t="shared" si="0"/>
        <v>42951</v>
      </c>
      <c r="E5" s="32">
        <v>8</v>
      </c>
      <c r="F5" s="31">
        <f t="shared" si="1"/>
        <v>2</v>
      </c>
      <c r="G5" s="31">
        <f t="shared" si="2"/>
        <v>6</v>
      </c>
      <c r="H5" s="20">
        <v>0.25</v>
      </c>
    </row>
    <row r="6" spans="2:19" ht="24.95" customHeight="1">
      <c r="B6" s="15" t="s">
        <v>10</v>
      </c>
      <c r="C6" s="16">
        <v>42945</v>
      </c>
      <c r="D6" s="29">
        <f t="shared" si="0"/>
        <v>42953</v>
      </c>
      <c r="E6" s="32">
        <v>8</v>
      </c>
      <c r="F6" s="31">
        <f t="shared" si="1"/>
        <v>8</v>
      </c>
      <c r="G6" s="31">
        <f t="shared" si="2"/>
        <v>0</v>
      </c>
      <c r="H6" s="20">
        <v>1</v>
      </c>
    </row>
    <row r="7" spans="2:19" ht="24.95" customHeight="1">
      <c r="B7" s="15" t="s">
        <v>11</v>
      </c>
      <c r="C7" s="16">
        <v>42948</v>
      </c>
      <c r="D7" s="29">
        <f t="shared" si="0"/>
        <v>42956</v>
      </c>
      <c r="E7" s="32">
        <v>8</v>
      </c>
      <c r="F7" s="31">
        <f t="shared" si="1"/>
        <v>6</v>
      </c>
      <c r="G7" s="31">
        <f t="shared" si="2"/>
        <v>2</v>
      </c>
      <c r="H7" s="20">
        <v>0.75</v>
      </c>
    </row>
    <row r="8" spans="2:19" ht="24.95" customHeight="1">
      <c r="B8" s="15" t="s">
        <v>12</v>
      </c>
      <c r="C8" s="16">
        <v>42948</v>
      </c>
      <c r="D8" s="29">
        <f t="shared" si="0"/>
        <v>42952</v>
      </c>
      <c r="E8" s="32">
        <v>4</v>
      </c>
      <c r="F8" s="31">
        <f t="shared" si="1"/>
        <v>1.4</v>
      </c>
      <c r="G8" s="31">
        <f t="shared" si="2"/>
        <v>2.6</v>
      </c>
      <c r="H8" s="20">
        <v>0.35</v>
      </c>
    </row>
    <row r="9" spans="2:19" ht="24.95" customHeight="1">
      <c r="B9" s="15" t="s">
        <v>13</v>
      </c>
      <c r="C9" s="16">
        <v>42950</v>
      </c>
      <c r="D9" s="29">
        <f t="shared" si="0"/>
        <v>42957</v>
      </c>
      <c r="E9" s="32">
        <v>7</v>
      </c>
      <c r="F9" s="31">
        <f t="shared" si="1"/>
        <v>1.75</v>
      </c>
      <c r="G9" s="31">
        <f t="shared" si="2"/>
        <v>5.25</v>
      </c>
      <c r="H9" s="20">
        <v>0.25</v>
      </c>
    </row>
    <row r="10" spans="2:19" ht="24.95" customHeight="1">
      <c r="B10" s="15" t="s">
        <v>14</v>
      </c>
      <c r="C10" s="16">
        <v>42952</v>
      </c>
      <c r="D10" s="29">
        <f t="shared" si="0"/>
        <v>42959</v>
      </c>
      <c r="E10" s="32">
        <v>7</v>
      </c>
      <c r="F10" s="31">
        <f t="shared" si="1"/>
        <v>4.8999999999999995</v>
      </c>
      <c r="G10" s="31">
        <f t="shared" si="2"/>
        <v>2.1000000000000005</v>
      </c>
      <c r="H10" s="20">
        <v>0.7</v>
      </c>
    </row>
    <row r="11" spans="2:19" ht="24.95" customHeight="1">
      <c r="B11" s="15" t="s">
        <v>15</v>
      </c>
      <c r="C11" s="16">
        <v>42950</v>
      </c>
      <c r="D11" s="29">
        <f t="shared" si="0"/>
        <v>42956</v>
      </c>
      <c r="E11" s="32">
        <v>6</v>
      </c>
      <c r="F11" s="31">
        <f t="shared" si="1"/>
        <v>0.89999999999999991</v>
      </c>
      <c r="G11" s="31">
        <f t="shared" si="2"/>
        <v>5.0999999999999996</v>
      </c>
      <c r="H11" s="20">
        <v>0.15</v>
      </c>
    </row>
    <row r="12" spans="2:19" ht="24.95" customHeight="1">
      <c r="B12" s="15" t="s">
        <v>16</v>
      </c>
      <c r="C12" s="16">
        <v>42953</v>
      </c>
      <c r="D12" s="29">
        <f t="shared" si="0"/>
        <v>42957</v>
      </c>
      <c r="E12" s="32">
        <v>4</v>
      </c>
      <c r="F12" s="31">
        <f t="shared" si="1"/>
        <v>2.4</v>
      </c>
      <c r="G12" s="31">
        <f t="shared" si="2"/>
        <v>1.6</v>
      </c>
      <c r="H12" s="20">
        <v>0.6</v>
      </c>
    </row>
    <row r="13" spans="2:19" ht="24.95" customHeight="1">
      <c r="B13" s="15" t="s">
        <v>17</v>
      </c>
      <c r="C13" s="16">
        <v>42954</v>
      </c>
      <c r="D13" s="29">
        <f t="shared" si="0"/>
        <v>42960</v>
      </c>
      <c r="E13" s="32">
        <v>6</v>
      </c>
      <c r="F13" s="31">
        <f t="shared" si="1"/>
        <v>3.9000000000000004</v>
      </c>
      <c r="G13" s="31">
        <f t="shared" si="2"/>
        <v>2.0999999999999996</v>
      </c>
      <c r="H13" s="20">
        <v>0.65</v>
      </c>
    </row>
    <row r="14" spans="2:19" ht="24.95" customHeight="1">
      <c r="B14" s="15" t="s">
        <v>18</v>
      </c>
      <c r="C14" s="16">
        <v>42957</v>
      </c>
      <c r="D14" s="29">
        <f t="shared" si="0"/>
        <v>42963</v>
      </c>
      <c r="E14" s="32">
        <v>6</v>
      </c>
      <c r="F14" s="31">
        <f t="shared" si="1"/>
        <v>1.5</v>
      </c>
      <c r="G14" s="31">
        <f t="shared" si="2"/>
        <v>4.5</v>
      </c>
      <c r="H14" s="20">
        <v>0.25</v>
      </c>
      <c r="J14" s="22"/>
    </row>
    <row r="15" spans="2:19" ht="24.95" customHeight="1">
      <c r="B15" s="15" t="s">
        <v>19</v>
      </c>
      <c r="C15" s="16">
        <v>42961</v>
      </c>
      <c r="D15" s="29">
        <f t="shared" si="0"/>
        <v>42966</v>
      </c>
      <c r="E15" s="32">
        <v>5</v>
      </c>
      <c r="F15" s="31">
        <f t="shared" si="1"/>
        <v>1.5</v>
      </c>
      <c r="G15" s="31">
        <f t="shared" si="2"/>
        <v>3.5</v>
      </c>
      <c r="H15" s="20">
        <v>0.3</v>
      </c>
    </row>
    <row r="16" spans="2:19" ht="24.95" customHeight="1">
      <c r="B16" s="15" t="s">
        <v>20</v>
      </c>
      <c r="C16" s="16">
        <v>42962</v>
      </c>
      <c r="D16" s="29">
        <f t="shared" si="0"/>
        <v>42970</v>
      </c>
      <c r="E16" s="32">
        <v>8</v>
      </c>
      <c r="F16" s="31">
        <f t="shared" si="1"/>
        <v>4</v>
      </c>
      <c r="G16" s="31">
        <f t="shared" si="2"/>
        <v>4</v>
      </c>
      <c r="H16" s="20">
        <v>0.5</v>
      </c>
    </row>
    <row r="17" spans="2:18" ht="24.95" customHeight="1">
      <c r="B17" s="15" t="s">
        <v>21</v>
      </c>
      <c r="C17" s="16">
        <v>42963</v>
      </c>
      <c r="D17" s="29">
        <f t="shared" si="0"/>
        <v>42973</v>
      </c>
      <c r="E17" s="32">
        <v>10</v>
      </c>
      <c r="F17" s="31">
        <f t="shared" si="1"/>
        <v>4</v>
      </c>
      <c r="G17" s="31">
        <f t="shared" si="2"/>
        <v>6</v>
      </c>
      <c r="H17" s="20">
        <v>0.4</v>
      </c>
    </row>
    <row r="18" spans="2:18" ht="24.95" customHeight="1">
      <c r="B18" s="15" t="s">
        <v>22</v>
      </c>
      <c r="C18" s="16">
        <v>42964</v>
      </c>
      <c r="D18" s="29">
        <f t="shared" si="0"/>
        <v>42975</v>
      </c>
      <c r="E18" s="32">
        <v>11</v>
      </c>
      <c r="F18" s="31">
        <f t="shared" si="1"/>
        <v>3.8499999999999996</v>
      </c>
      <c r="G18" s="31">
        <f t="shared" si="2"/>
        <v>7.15</v>
      </c>
      <c r="H18" s="20">
        <v>0.35</v>
      </c>
    </row>
    <row r="19" spans="2:18" ht="24.95" customHeight="1">
      <c r="B19" s="15"/>
      <c r="C19" s="23"/>
      <c r="D19" s="29" t="str">
        <f t="shared" si="0"/>
        <v/>
      </c>
      <c r="E19" s="33"/>
      <c r="F19" s="31" t="str">
        <f t="shared" si="1"/>
        <v/>
      </c>
      <c r="G19" s="31" t="str">
        <f t="shared" si="2"/>
        <v/>
      </c>
      <c r="H19" s="24"/>
    </row>
    <row r="20" spans="2:18" ht="24.95" customHeight="1">
      <c r="B20" s="15"/>
      <c r="C20" s="23"/>
      <c r="D20" s="29" t="str">
        <f t="shared" si="0"/>
        <v/>
      </c>
      <c r="E20" s="33"/>
      <c r="F20" s="31" t="str">
        <f t="shared" si="1"/>
        <v/>
      </c>
      <c r="G20" s="31" t="str">
        <f t="shared" si="2"/>
        <v/>
      </c>
      <c r="H20" s="24"/>
    </row>
    <row r="21" spans="2:18" ht="24.95" customHeight="1">
      <c r="B21" s="15"/>
      <c r="C21" s="16"/>
      <c r="D21" s="29" t="str">
        <f t="shared" si="0"/>
        <v/>
      </c>
      <c r="E21" s="32"/>
      <c r="F21" s="31" t="str">
        <f t="shared" si="1"/>
        <v/>
      </c>
      <c r="G21" s="31" t="str">
        <f t="shared" si="2"/>
        <v/>
      </c>
      <c r="H21" s="20"/>
    </row>
    <row r="22" spans="2:18" ht="24.95" customHeight="1">
      <c r="B22" s="15"/>
      <c r="C22" s="16"/>
      <c r="D22" s="29" t="str">
        <f t="shared" si="0"/>
        <v/>
      </c>
      <c r="E22" s="32"/>
      <c r="F22" s="31" t="str">
        <f t="shared" si="1"/>
        <v/>
      </c>
      <c r="G22" s="31" t="str">
        <f t="shared" si="2"/>
        <v/>
      </c>
      <c r="H22" s="20"/>
    </row>
    <row r="23" spans="2:18" ht="24.95" customHeight="1">
      <c r="B23" s="15"/>
      <c r="C23" s="16"/>
      <c r="D23" s="29" t="str">
        <f t="shared" si="0"/>
        <v/>
      </c>
      <c r="E23" s="32"/>
      <c r="F23" s="31" t="str">
        <f t="shared" si="1"/>
        <v/>
      </c>
      <c r="G23" s="31" t="str">
        <f t="shared" si="2"/>
        <v/>
      </c>
      <c r="H23" s="20"/>
    </row>
    <row r="24" spans="2:18" ht="24.95" customHeight="1">
      <c r="B24" s="15"/>
      <c r="C24" s="16"/>
      <c r="D24" s="29" t="str">
        <f t="shared" si="0"/>
        <v/>
      </c>
      <c r="E24" s="32"/>
      <c r="F24" s="31" t="str">
        <f t="shared" si="1"/>
        <v/>
      </c>
      <c r="G24" s="31" t="str">
        <f t="shared" si="2"/>
        <v/>
      </c>
      <c r="H24" s="20"/>
    </row>
    <row r="25" spans="2:18" ht="24.95" customHeight="1">
      <c r="B25" s="15"/>
      <c r="C25" s="16"/>
      <c r="D25" s="29" t="str">
        <f t="shared" si="0"/>
        <v/>
      </c>
      <c r="E25" s="32"/>
      <c r="F25" s="31" t="str">
        <f t="shared" si="1"/>
        <v/>
      </c>
      <c r="G25" s="31" t="str">
        <f t="shared" si="2"/>
        <v/>
      </c>
      <c r="H25" s="20"/>
    </row>
    <row r="26" spans="2:18" ht="24.95" customHeight="1">
      <c r="B26" s="15"/>
      <c r="C26" s="16"/>
      <c r="D26" s="29" t="str">
        <f t="shared" si="0"/>
        <v/>
      </c>
      <c r="E26" s="32"/>
      <c r="F26" s="31" t="str">
        <f t="shared" si="1"/>
        <v/>
      </c>
      <c r="G26" s="31" t="str">
        <f t="shared" si="2"/>
        <v/>
      </c>
      <c r="H26" s="20"/>
    </row>
    <row r="27" spans="2:18" ht="24.95" customHeight="1">
      <c r="B27" s="15"/>
      <c r="C27" s="16"/>
      <c r="D27" s="29" t="str">
        <f t="shared" si="0"/>
        <v/>
      </c>
      <c r="E27" s="32"/>
      <c r="F27" s="31" t="str">
        <f t="shared" si="1"/>
        <v/>
      </c>
      <c r="G27" s="31" t="str">
        <f t="shared" si="2"/>
        <v/>
      </c>
      <c r="H27" s="20"/>
    </row>
    <row r="28" spans="2:18" ht="24.95" customHeight="1">
      <c r="B28" s="26"/>
      <c r="C28" s="11"/>
      <c r="D28" s="11"/>
      <c r="E28" s="11"/>
      <c r="F28" s="11"/>
      <c r="G28" s="11"/>
      <c r="H28" s="21"/>
    </row>
    <row r="29" spans="2:18" ht="24.95" customHeight="1">
      <c r="B29" s="26"/>
      <c r="C29" s="11"/>
      <c r="D29" s="11"/>
      <c r="E29" s="11"/>
      <c r="F29" s="11"/>
      <c r="G29" s="11"/>
      <c r="H29" s="21"/>
      <c r="J29" s="27" t="s">
        <v>26</v>
      </c>
      <c r="K29" s="46" t="s">
        <v>27</v>
      </c>
      <c r="L29" s="46"/>
      <c r="M29" s="46"/>
      <c r="N29" s="46"/>
      <c r="O29" s="46"/>
      <c r="P29" s="48" t="s">
        <v>28</v>
      </c>
      <c r="Q29" s="48"/>
      <c r="R29" s="48"/>
    </row>
    <row r="30" spans="2:18" ht="44.1" customHeight="1">
      <c r="B30" s="26"/>
      <c r="C30" s="11"/>
      <c r="D30" s="11"/>
      <c r="E30" s="11"/>
      <c r="F30" s="11"/>
      <c r="G30" s="11"/>
      <c r="H30" s="11"/>
      <c r="K30" s="47" t="s">
        <v>24</v>
      </c>
      <c r="L30" s="47"/>
      <c r="M30" s="47"/>
      <c r="N30" s="47"/>
      <c r="O30" s="47"/>
      <c r="P30" s="47" t="s">
        <v>25</v>
      </c>
      <c r="Q30" s="47"/>
      <c r="R30" s="47"/>
    </row>
    <row r="31" spans="2:18" ht="24.95" customHeight="1">
      <c r="B31" s="26"/>
      <c r="C31" s="11"/>
      <c r="D31" s="11"/>
      <c r="E31" s="11"/>
      <c r="F31" s="11"/>
      <c r="G31" s="11"/>
      <c r="H31" s="11"/>
    </row>
    <row r="32" spans="2:18" ht="24.95" customHeight="1">
      <c r="B32" s="26"/>
      <c r="C32" s="11"/>
      <c r="D32" s="11"/>
      <c r="E32" s="11"/>
      <c r="F32" s="11"/>
      <c r="G32" s="11"/>
      <c r="H32" s="11"/>
    </row>
    <row r="33" spans="2:8" ht="24.95" customHeight="1">
      <c r="B33" s="26"/>
      <c r="C33" s="11"/>
      <c r="D33" s="11"/>
      <c r="E33" s="11"/>
      <c r="F33" s="11"/>
      <c r="G33" s="11"/>
      <c r="H33" s="11"/>
    </row>
    <row r="34" spans="2:8" ht="24.95" customHeight="1">
      <c r="B34" s="26"/>
      <c r="C34" s="28"/>
      <c r="D34" s="11"/>
      <c r="E34" s="11"/>
      <c r="F34" s="11"/>
      <c r="G34" s="11"/>
      <c r="H34" s="11"/>
    </row>
    <row r="35" spans="2:8" ht="24.95" customHeight="1">
      <c r="B35" s="26"/>
      <c r="C35" s="11"/>
      <c r="D35" s="11"/>
      <c r="E35" s="11"/>
      <c r="F35" s="11"/>
      <c r="G35" s="11"/>
      <c r="H35" s="11"/>
    </row>
    <row r="36" spans="2:8" ht="24.95" customHeight="1">
      <c r="B36" s="26"/>
      <c r="C36" s="11"/>
      <c r="D36" s="11"/>
      <c r="E36" s="11"/>
      <c r="F36" s="11"/>
      <c r="G36" s="11"/>
      <c r="H36" s="11"/>
    </row>
    <row r="37" spans="2:8" ht="24.95" customHeight="1">
      <c r="B37" s="26"/>
      <c r="C37" s="11"/>
      <c r="D37" s="11"/>
      <c r="E37" s="11"/>
      <c r="F37" s="11"/>
      <c r="G37" s="11"/>
      <c r="H37" s="11"/>
    </row>
    <row r="38" spans="2:8" ht="24.95" customHeight="1">
      <c r="B38" s="26"/>
      <c r="C38" s="11"/>
      <c r="D38" s="11"/>
      <c r="E38" s="11"/>
      <c r="F38" s="11"/>
      <c r="G38" s="11"/>
      <c r="H38" s="11"/>
    </row>
    <row r="39" spans="2:8" ht="24.95" customHeight="1">
      <c r="B39" s="26"/>
      <c r="C39" s="11"/>
      <c r="D39" s="11"/>
      <c r="E39" s="11"/>
      <c r="F39" s="11"/>
      <c r="G39" s="11"/>
      <c r="H39" s="11"/>
    </row>
    <row r="40" spans="2:8" ht="24.95" customHeight="1">
      <c r="B40" s="26"/>
      <c r="C40" s="11"/>
      <c r="D40" s="11"/>
      <c r="E40" s="11"/>
      <c r="F40" s="11"/>
      <c r="G40" s="11"/>
      <c r="H40" s="11"/>
    </row>
    <row r="41" spans="2:8" ht="24.95" customHeight="1">
      <c r="B41" s="26"/>
      <c r="C41" s="11"/>
      <c r="D41" s="11"/>
      <c r="E41" s="11"/>
      <c r="F41" s="11"/>
      <c r="G41" s="11"/>
      <c r="H41" s="11"/>
    </row>
    <row r="42" spans="2:8" ht="24.95" customHeight="1">
      <c r="B42" s="26"/>
      <c r="C42" s="11"/>
      <c r="D42" s="11"/>
      <c r="E42" s="11"/>
      <c r="F42" s="11"/>
      <c r="G42" s="11"/>
      <c r="H42" s="11"/>
    </row>
    <row r="43" spans="2:8" ht="24.95" customHeight="1">
      <c r="B43" s="26"/>
      <c r="C43" s="11"/>
      <c r="D43" s="11"/>
      <c r="E43" s="11"/>
      <c r="F43" s="11"/>
      <c r="G43" s="11"/>
      <c r="H43" s="11"/>
    </row>
    <row r="44" spans="2:8" ht="24.95" customHeight="1">
      <c r="B44" s="26"/>
      <c r="C44" s="11"/>
      <c r="D44" s="11"/>
      <c r="E44" s="11"/>
      <c r="F44" s="11"/>
      <c r="G44" s="11"/>
      <c r="H44" s="11"/>
    </row>
    <row r="45" spans="2:8" ht="24.95" customHeight="1">
      <c r="B45" s="26"/>
      <c r="C45" s="11"/>
      <c r="D45" s="11"/>
      <c r="E45" s="11"/>
      <c r="F45" s="11"/>
      <c r="G45" s="11"/>
      <c r="H45" s="11"/>
    </row>
    <row r="46" spans="2:8" ht="24.95" customHeight="1">
      <c r="B46" s="26"/>
      <c r="C46" s="11"/>
      <c r="D46" s="11"/>
      <c r="E46" s="11"/>
      <c r="F46" s="11"/>
      <c r="G46" s="11"/>
      <c r="H46" s="11"/>
    </row>
    <row r="47" spans="2:8" ht="24.95" customHeight="1">
      <c r="B47" s="26"/>
      <c r="C47" s="11"/>
      <c r="D47" s="11"/>
      <c r="E47" s="11"/>
      <c r="F47" s="11"/>
      <c r="G47" s="11"/>
      <c r="H47" s="11"/>
    </row>
    <row r="48" spans="2:8" ht="24.95" customHeight="1">
      <c r="B48" s="26"/>
      <c r="C48" s="11"/>
      <c r="D48" s="11"/>
      <c r="E48" s="11"/>
      <c r="F48" s="11"/>
      <c r="G48" s="11"/>
      <c r="H48" s="11"/>
    </row>
    <row r="49" spans="2:8" ht="24.95" customHeight="1">
      <c r="B49" s="26"/>
      <c r="C49" s="11"/>
      <c r="D49" s="11"/>
      <c r="E49" s="11"/>
      <c r="F49" s="11"/>
      <c r="G49" s="11"/>
      <c r="H49" s="11"/>
    </row>
    <row r="50" spans="2:8" ht="24.95" customHeight="1">
      <c r="B50" s="26"/>
      <c r="C50" s="11"/>
      <c r="D50" s="11"/>
      <c r="E50" s="11"/>
      <c r="F50" s="11"/>
      <c r="G50" s="11"/>
      <c r="H50" s="11"/>
    </row>
    <row r="51" spans="2:8" ht="24.95" customHeight="1">
      <c r="B51" s="26"/>
      <c r="C51" s="11"/>
      <c r="D51" s="11"/>
      <c r="E51" s="11"/>
      <c r="F51" s="11"/>
      <c r="G51" s="11"/>
      <c r="H51" s="11"/>
    </row>
  </sheetData>
  <mergeCells count="5">
    <mergeCell ref="M2:S2"/>
    <mergeCell ref="K29:O29"/>
    <mergeCell ref="K30:O30"/>
    <mergeCell ref="P29:R29"/>
    <mergeCell ref="P30:R3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Normal="100" workbookViewId="0">
      <selection activeCell="A2" sqref="A1:XFD2"/>
    </sheetView>
  </sheetViews>
  <sheetFormatPr defaultColWidth="11" defaultRowHeight="15"/>
  <cols>
    <col min="1" max="1" width="2.625" style="1" customWidth="1"/>
    <col min="2" max="2" width="40.875" style="1" customWidth="1"/>
    <col min="3" max="4" width="13" style="1" customWidth="1"/>
    <col min="5" max="5" width="16.125" style="1" customWidth="1"/>
    <col min="6" max="6" width="2.375" style="1" customWidth="1"/>
    <col min="7" max="7" width="27.875" style="1" customWidth="1"/>
    <col min="8" max="8" width="11" style="1"/>
    <col min="9" max="9" width="1.5" style="1" customWidth="1"/>
    <col min="10" max="10" width="4.5" style="1" customWidth="1"/>
    <col min="11" max="11" width="11" style="1"/>
    <col min="12" max="12" width="15.125" style="1" customWidth="1"/>
    <col min="13" max="16" width="11" style="1"/>
    <col min="17" max="18" width="10.875" style="1" customWidth="1"/>
    <col min="19" max="19" width="11" style="1"/>
    <col min="20" max="20" width="11.5" style="1" customWidth="1"/>
    <col min="21" max="16384" width="11" style="1"/>
  </cols>
  <sheetData>
    <row r="1" spans="2:17" ht="30" customHeight="1"/>
    <row r="2" spans="2:17" ht="39.950000000000003" customHeight="1">
      <c r="B2" s="3" t="s">
        <v>0</v>
      </c>
      <c r="C2" s="3" t="s">
        <v>1</v>
      </c>
      <c r="D2" s="3" t="s">
        <v>2</v>
      </c>
      <c r="E2" s="3" t="s">
        <v>3</v>
      </c>
      <c r="F2" s="2"/>
      <c r="G2" s="3" t="s">
        <v>23</v>
      </c>
      <c r="H2" s="4">
        <f>C3</f>
        <v>42576</v>
      </c>
      <c r="J2" s="51" t="s">
        <v>29</v>
      </c>
      <c r="K2" s="51"/>
      <c r="L2" s="51"/>
      <c r="M2" s="51"/>
      <c r="N2" s="51"/>
      <c r="O2" s="51"/>
      <c r="P2" s="51"/>
      <c r="Q2" s="51"/>
    </row>
    <row r="3" spans="2:17" ht="24.95" customHeight="1">
      <c r="B3" s="5" t="s">
        <v>7</v>
      </c>
      <c r="C3" s="6">
        <v>42576</v>
      </c>
      <c r="D3" s="6">
        <v>42581</v>
      </c>
      <c r="E3" s="7">
        <f t="shared" ref="E3:E27" si="0">IF(ISBLANK(C3),"", (D3-C3))</f>
        <v>5</v>
      </c>
      <c r="F3" s="2"/>
    </row>
    <row r="4" spans="2:17" ht="24.95" customHeight="1">
      <c r="B4" s="5" t="s">
        <v>8</v>
      </c>
      <c r="C4" s="6">
        <v>42578</v>
      </c>
      <c r="D4" s="6">
        <v>42583</v>
      </c>
      <c r="E4" s="7">
        <f t="shared" si="0"/>
        <v>5</v>
      </c>
      <c r="F4" s="2"/>
    </row>
    <row r="5" spans="2:17" ht="24.95" customHeight="1">
      <c r="B5" s="5" t="s">
        <v>9</v>
      </c>
      <c r="C5" s="6">
        <v>42578</v>
      </c>
      <c r="D5" s="6">
        <v>42586</v>
      </c>
      <c r="E5" s="7">
        <f t="shared" si="0"/>
        <v>8</v>
      </c>
      <c r="F5" s="2"/>
    </row>
    <row r="6" spans="2:17" ht="24.95" customHeight="1">
      <c r="B6" s="5" t="s">
        <v>10</v>
      </c>
      <c r="C6" s="6">
        <v>42578</v>
      </c>
      <c r="D6" s="6">
        <v>42588</v>
      </c>
      <c r="E6" s="7">
        <f t="shared" si="0"/>
        <v>10</v>
      </c>
      <c r="F6" s="2"/>
    </row>
    <row r="7" spans="2:17" ht="24.95" customHeight="1">
      <c r="B7" s="5" t="s">
        <v>11</v>
      </c>
      <c r="C7" s="6">
        <v>42583</v>
      </c>
      <c r="D7" s="6">
        <v>42591</v>
      </c>
      <c r="E7" s="7">
        <f t="shared" si="0"/>
        <v>8</v>
      </c>
      <c r="F7" s="2"/>
    </row>
    <row r="8" spans="2:17" ht="24.95" customHeight="1">
      <c r="B8" s="5" t="s">
        <v>12</v>
      </c>
      <c r="C8" s="6">
        <v>42583</v>
      </c>
      <c r="D8" s="6">
        <v>42587</v>
      </c>
      <c r="E8" s="7">
        <f t="shared" si="0"/>
        <v>4</v>
      </c>
      <c r="F8" s="2"/>
    </row>
    <row r="9" spans="2:17" ht="24.95" customHeight="1">
      <c r="B9" s="5" t="s">
        <v>13</v>
      </c>
      <c r="C9" s="6">
        <v>42585</v>
      </c>
      <c r="D9" s="6">
        <v>42592</v>
      </c>
      <c r="E9" s="7">
        <f t="shared" si="0"/>
        <v>7</v>
      </c>
      <c r="F9" s="2"/>
    </row>
    <row r="10" spans="2:17" ht="24.95" customHeight="1">
      <c r="B10" s="5" t="s">
        <v>14</v>
      </c>
      <c r="C10" s="6">
        <v>42587</v>
      </c>
      <c r="D10" s="6">
        <v>42594</v>
      </c>
      <c r="E10" s="7">
        <f t="shared" si="0"/>
        <v>7</v>
      </c>
      <c r="F10" s="2"/>
    </row>
    <row r="11" spans="2:17" ht="24.95" customHeight="1">
      <c r="B11" s="5" t="s">
        <v>15</v>
      </c>
      <c r="C11" s="6">
        <v>42588</v>
      </c>
      <c r="D11" s="6">
        <v>42591</v>
      </c>
      <c r="E11" s="7">
        <f t="shared" si="0"/>
        <v>3</v>
      </c>
      <c r="F11" s="2"/>
    </row>
    <row r="12" spans="2:17" ht="24.95" customHeight="1">
      <c r="B12" s="5" t="s">
        <v>16</v>
      </c>
      <c r="C12" s="6">
        <v>42588</v>
      </c>
      <c r="D12" s="6">
        <v>42592</v>
      </c>
      <c r="E12" s="7">
        <f t="shared" si="0"/>
        <v>4</v>
      </c>
      <c r="F12" s="2"/>
    </row>
    <row r="13" spans="2:17" ht="24.95" customHeight="1">
      <c r="B13" s="5" t="s">
        <v>17</v>
      </c>
      <c r="C13" s="6">
        <v>42589</v>
      </c>
      <c r="D13" s="6">
        <v>42595</v>
      </c>
      <c r="E13" s="7">
        <f t="shared" si="0"/>
        <v>6</v>
      </c>
      <c r="F13" s="2"/>
    </row>
    <row r="14" spans="2:17" ht="24.95" customHeight="1">
      <c r="B14" s="5" t="s">
        <v>18</v>
      </c>
      <c r="C14" s="6">
        <v>42592</v>
      </c>
      <c r="D14" s="6">
        <v>42598</v>
      </c>
      <c r="E14" s="7">
        <f t="shared" si="0"/>
        <v>6</v>
      </c>
      <c r="F14" s="2"/>
    </row>
    <row r="15" spans="2:17" ht="24.95" customHeight="1">
      <c r="B15" s="5" t="s">
        <v>19</v>
      </c>
      <c r="C15" s="6">
        <v>42596</v>
      </c>
      <c r="D15" s="6">
        <v>42601</v>
      </c>
      <c r="E15" s="7">
        <f t="shared" si="0"/>
        <v>5</v>
      </c>
      <c r="F15" s="2"/>
    </row>
    <row r="16" spans="2:17" ht="24.95" customHeight="1">
      <c r="B16" s="5" t="s">
        <v>20</v>
      </c>
      <c r="C16" s="6">
        <v>42597</v>
      </c>
      <c r="D16" s="6">
        <v>42605</v>
      </c>
      <c r="E16" s="7">
        <f t="shared" si="0"/>
        <v>8</v>
      </c>
      <c r="F16" s="2"/>
    </row>
    <row r="17" spans="2:16" ht="24.95" customHeight="1">
      <c r="B17" s="5" t="s">
        <v>21</v>
      </c>
      <c r="C17" s="6">
        <v>42598</v>
      </c>
      <c r="D17" s="6">
        <v>42608</v>
      </c>
      <c r="E17" s="7">
        <f t="shared" si="0"/>
        <v>10</v>
      </c>
      <c r="F17" s="2"/>
    </row>
    <row r="18" spans="2:16" ht="24.95" customHeight="1">
      <c r="B18" s="5" t="s">
        <v>22</v>
      </c>
      <c r="C18" s="6">
        <v>42599</v>
      </c>
      <c r="D18" s="6">
        <v>42610</v>
      </c>
      <c r="E18" s="7">
        <f t="shared" si="0"/>
        <v>11</v>
      </c>
      <c r="F18" s="2"/>
    </row>
    <row r="19" spans="2:16" ht="24.95" customHeight="1">
      <c r="B19" s="5"/>
      <c r="C19" s="6"/>
      <c r="D19" s="6"/>
      <c r="E19" s="7" t="str">
        <f t="shared" si="0"/>
        <v/>
      </c>
      <c r="F19" s="2"/>
    </row>
    <row r="20" spans="2:16" ht="24.95" customHeight="1">
      <c r="B20" s="8"/>
      <c r="C20" s="6"/>
      <c r="D20" s="6"/>
      <c r="E20" s="7" t="str">
        <f t="shared" si="0"/>
        <v/>
      </c>
      <c r="F20" s="2"/>
    </row>
    <row r="21" spans="2:16" ht="24.95" customHeight="1">
      <c r="B21" s="8"/>
      <c r="C21" s="6"/>
      <c r="D21" s="6"/>
      <c r="E21" s="7" t="str">
        <f t="shared" si="0"/>
        <v/>
      </c>
      <c r="F21" s="2"/>
    </row>
    <row r="22" spans="2:16" ht="24.95" customHeight="1">
      <c r="B22" s="8"/>
      <c r="C22" s="6"/>
      <c r="D22" s="6"/>
      <c r="E22" s="7" t="str">
        <f t="shared" si="0"/>
        <v/>
      </c>
      <c r="F22" s="2"/>
    </row>
    <row r="23" spans="2:16" ht="24.95" customHeight="1">
      <c r="B23" s="8"/>
      <c r="C23" s="6"/>
      <c r="D23" s="6"/>
      <c r="E23" s="7" t="str">
        <f t="shared" si="0"/>
        <v/>
      </c>
      <c r="F23" s="2"/>
    </row>
    <row r="24" spans="2:16" ht="24.95" customHeight="1">
      <c r="B24" s="8"/>
      <c r="C24" s="6"/>
      <c r="D24" s="6"/>
      <c r="E24" s="7" t="str">
        <f t="shared" si="0"/>
        <v/>
      </c>
      <c r="F24" s="2"/>
    </row>
    <row r="25" spans="2:16" ht="24.95" customHeight="1">
      <c r="B25" s="8"/>
      <c r="C25" s="6"/>
      <c r="D25" s="6"/>
      <c r="E25" s="7" t="str">
        <f t="shared" si="0"/>
        <v/>
      </c>
      <c r="F25" s="2"/>
    </row>
    <row r="26" spans="2:16" ht="24.95" customHeight="1">
      <c r="B26" s="8"/>
      <c r="C26" s="6"/>
      <c r="D26" s="6"/>
      <c r="E26" s="7" t="str">
        <f t="shared" si="0"/>
        <v/>
      </c>
    </row>
    <row r="27" spans="2:16" ht="24.95" customHeight="1">
      <c r="B27" s="8"/>
      <c r="C27" s="6"/>
      <c r="D27" s="6"/>
      <c r="E27" s="7" t="str">
        <f t="shared" si="0"/>
        <v/>
      </c>
    </row>
    <row r="30" spans="2:16" ht="24.95" customHeight="1">
      <c r="G30" s="9" t="s">
        <v>26</v>
      </c>
      <c r="H30" s="52" t="s">
        <v>27</v>
      </c>
      <c r="I30" s="52"/>
      <c r="J30" s="52"/>
      <c r="K30" s="52"/>
      <c r="L30" s="52"/>
      <c r="M30" s="53" t="s">
        <v>28</v>
      </c>
      <c r="N30" s="53"/>
      <c r="O30" s="53"/>
      <c r="P30" s="53"/>
    </row>
    <row r="31" spans="2:16" ht="44.1" customHeight="1">
      <c r="H31" s="54" t="s">
        <v>24</v>
      </c>
      <c r="I31" s="54"/>
      <c r="J31" s="54"/>
      <c r="K31" s="54"/>
      <c r="L31" s="54"/>
      <c r="M31" s="55" t="s">
        <v>25</v>
      </c>
      <c r="N31" s="55"/>
      <c r="O31" s="55"/>
      <c r="P31" s="55"/>
    </row>
  </sheetData>
  <mergeCells count="5">
    <mergeCell ref="J2:Q2"/>
    <mergeCell ref="H30:L30"/>
    <mergeCell ref="M30:P30"/>
    <mergeCell ref="H31:L31"/>
    <mergeCell ref="M31:P31"/>
  </mergeCells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Normal="100" workbookViewId="0">
      <selection activeCell="A2" sqref="A1:XFD2"/>
    </sheetView>
  </sheetViews>
  <sheetFormatPr defaultColWidth="11" defaultRowHeight="15"/>
  <cols>
    <col min="1" max="1" width="2.625" style="1" customWidth="1"/>
    <col min="2" max="2" width="40.875" style="1" customWidth="1"/>
    <col min="3" max="4" width="13" style="1" customWidth="1"/>
    <col min="5" max="5" width="16.125" style="1" customWidth="1"/>
    <col min="6" max="6" width="2.375" style="1" customWidth="1"/>
    <col min="7" max="7" width="27.875" style="1" customWidth="1"/>
    <col min="8" max="8" width="11" style="1"/>
    <col min="9" max="9" width="1.5" style="1" customWidth="1"/>
    <col min="10" max="10" width="4.5" style="1" customWidth="1"/>
    <col min="11" max="11" width="11" style="1"/>
    <col min="12" max="12" width="15.125" style="1" customWidth="1"/>
    <col min="13" max="16" width="11" style="1"/>
    <col min="17" max="18" width="10.875" style="1" customWidth="1"/>
    <col min="19" max="19" width="11" style="1"/>
    <col min="20" max="20" width="11.5" style="1" customWidth="1"/>
    <col min="21" max="16384" width="11" style="1"/>
  </cols>
  <sheetData>
    <row r="1" spans="2:17" ht="30" customHeight="1"/>
    <row r="2" spans="2:17" ht="39.950000000000003" customHeight="1">
      <c r="B2" s="3" t="s">
        <v>0</v>
      </c>
      <c r="C2" s="3" t="s">
        <v>1</v>
      </c>
      <c r="D2" s="3" t="s">
        <v>2</v>
      </c>
      <c r="E2" s="3" t="s">
        <v>3</v>
      </c>
      <c r="F2" s="2"/>
      <c r="G2" s="3" t="s">
        <v>23</v>
      </c>
      <c r="H2" s="4">
        <f>C3</f>
        <v>42576</v>
      </c>
      <c r="J2" s="51" t="s">
        <v>29</v>
      </c>
      <c r="K2" s="51"/>
      <c r="L2" s="51"/>
      <c r="M2" s="51"/>
      <c r="N2" s="51"/>
      <c r="O2" s="51"/>
      <c r="P2" s="51"/>
      <c r="Q2" s="51"/>
    </row>
    <row r="3" spans="2:17" ht="24.95" customHeight="1">
      <c r="B3" s="5" t="s">
        <v>7</v>
      </c>
      <c r="C3" s="6">
        <v>42576</v>
      </c>
      <c r="D3" s="6">
        <v>42581</v>
      </c>
      <c r="E3" s="7">
        <f t="shared" ref="E3:E27" si="0">IF(ISBLANK(C3),"", (D3-C3))</f>
        <v>5</v>
      </c>
      <c r="F3" s="2"/>
    </row>
    <row r="4" spans="2:17" ht="24.95" customHeight="1">
      <c r="B4" s="5" t="s">
        <v>8</v>
      </c>
      <c r="C4" s="6">
        <v>42578</v>
      </c>
      <c r="D4" s="6">
        <v>42583</v>
      </c>
      <c r="E4" s="7">
        <f t="shared" si="0"/>
        <v>5</v>
      </c>
      <c r="F4" s="2"/>
    </row>
    <row r="5" spans="2:17" ht="24.95" customHeight="1">
      <c r="B5" s="5" t="s">
        <v>9</v>
      </c>
      <c r="C5" s="6">
        <v>42578</v>
      </c>
      <c r="D5" s="6">
        <v>42586</v>
      </c>
      <c r="E5" s="7">
        <f t="shared" si="0"/>
        <v>8</v>
      </c>
      <c r="F5" s="2"/>
    </row>
    <row r="6" spans="2:17" ht="24.95" customHeight="1">
      <c r="B6" s="5" t="s">
        <v>10</v>
      </c>
      <c r="C6" s="6">
        <v>42578</v>
      </c>
      <c r="D6" s="6">
        <v>42588</v>
      </c>
      <c r="E6" s="7">
        <f t="shared" si="0"/>
        <v>10</v>
      </c>
      <c r="F6" s="2"/>
    </row>
    <row r="7" spans="2:17" ht="24.95" customHeight="1">
      <c r="B7" s="5" t="s">
        <v>11</v>
      </c>
      <c r="C7" s="6">
        <v>42583</v>
      </c>
      <c r="D7" s="6">
        <v>42591</v>
      </c>
      <c r="E7" s="7">
        <f t="shared" si="0"/>
        <v>8</v>
      </c>
      <c r="F7" s="2"/>
    </row>
    <row r="8" spans="2:17" ht="24.95" customHeight="1">
      <c r="B8" s="5" t="s">
        <v>12</v>
      </c>
      <c r="C8" s="6">
        <v>42583</v>
      </c>
      <c r="D8" s="6">
        <v>42587</v>
      </c>
      <c r="E8" s="7">
        <f t="shared" si="0"/>
        <v>4</v>
      </c>
      <c r="F8" s="2"/>
    </row>
    <row r="9" spans="2:17" ht="24.95" customHeight="1">
      <c r="B9" s="5" t="s">
        <v>13</v>
      </c>
      <c r="C9" s="6">
        <v>42585</v>
      </c>
      <c r="D9" s="6">
        <v>42592</v>
      </c>
      <c r="E9" s="7">
        <f t="shared" si="0"/>
        <v>7</v>
      </c>
      <c r="F9" s="2"/>
    </row>
    <row r="10" spans="2:17" ht="24.95" customHeight="1">
      <c r="B10" s="5" t="s">
        <v>14</v>
      </c>
      <c r="C10" s="6">
        <v>42587</v>
      </c>
      <c r="D10" s="6">
        <v>42594</v>
      </c>
      <c r="E10" s="7">
        <f t="shared" si="0"/>
        <v>7</v>
      </c>
      <c r="F10" s="2"/>
    </row>
    <row r="11" spans="2:17" ht="24.95" customHeight="1">
      <c r="B11" s="5" t="s">
        <v>15</v>
      </c>
      <c r="C11" s="6">
        <v>42588</v>
      </c>
      <c r="D11" s="6">
        <v>42591</v>
      </c>
      <c r="E11" s="7">
        <f t="shared" si="0"/>
        <v>3</v>
      </c>
      <c r="F11" s="2"/>
    </row>
    <row r="12" spans="2:17" ht="24.95" customHeight="1">
      <c r="B12" s="5" t="s">
        <v>16</v>
      </c>
      <c r="C12" s="6">
        <v>42588</v>
      </c>
      <c r="D12" s="6">
        <v>42592</v>
      </c>
      <c r="E12" s="7">
        <f t="shared" si="0"/>
        <v>4</v>
      </c>
      <c r="F12" s="2"/>
    </row>
    <row r="13" spans="2:17" ht="24.95" customHeight="1">
      <c r="B13" s="5" t="s">
        <v>17</v>
      </c>
      <c r="C13" s="6">
        <v>42589</v>
      </c>
      <c r="D13" s="6">
        <v>42595</v>
      </c>
      <c r="E13" s="7">
        <f t="shared" si="0"/>
        <v>6</v>
      </c>
      <c r="F13" s="2"/>
    </row>
    <row r="14" spans="2:17" ht="24.95" customHeight="1">
      <c r="B14" s="5" t="s">
        <v>18</v>
      </c>
      <c r="C14" s="6">
        <v>42592</v>
      </c>
      <c r="D14" s="6">
        <v>42598</v>
      </c>
      <c r="E14" s="7">
        <f t="shared" si="0"/>
        <v>6</v>
      </c>
      <c r="F14" s="2"/>
    </row>
    <row r="15" spans="2:17" ht="24.95" customHeight="1">
      <c r="B15" s="5" t="s">
        <v>19</v>
      </c>
      <c r="C15" s="6">
        <v>42596</v>
      </c>
      <c r="D15" s="6">
        <v>42601</v>
      </c>
      <c r="E15" s="7">
        <f t="shared" si="0"/>
        <v>5</v>
      </c>
      <c r="F15" s="2"/>
    </row>
    <row r="16" spans="2:17" ht="24.95" customHeight="1">
      <c r="B16" s="5" t="s">
        <v>20</v>
      </c>
      <c r="C16" s="6">
        <v>42597</v>
      </c>
      <c r="D16" s="6">
        <v>42605</v>
      </c>
      <c r="E16" s="7">
        <f t="shared" si="0"/>
        <v>8</v>
      </c>
      <c r="F16" s="2"/>
    </row>
    <row r="17" spans="2:16" ht="24.95" customHeight="1">
      <c r="B17" s="5" t="s">
        <v>21</v>
      </c>
      <c r="C17" s="6">
        <v>42598</v>
      </c>
      <c r="D17" s="6">
        <v>42608</v>
      </c>
      <c r="E17" s="7">
        <f t="shared" si="0"/>
        <v>10</v>
      </c>
      <c r="F17" s="2"/>
    </row>
    <row r="18" spans="2:16" ht="24.95" customHeight="1">
      <c r="B18" s="5" t="s">
        <v>22</v>
      </c>
      <c r="C18" s="6">
        <v>42599</v>
      </c>
      <c r="D18" s="6">
        <v>42610</v>
      </c>
      <c r="E18" s="7">
        <f t="shared" si="0"/>
        <v>11</v>
      </c>
      <c r="F18" s="2"/>
    </row>
    <row r="19" spans="2:16" ht="24.95" customHeight="1">
      <c r="B19" s="5"/>
      <c r="C19" s="6"/>
      <c r="D19" s="6"/>
      <c r="E19" s="7" t="str">
        <f t="shared" si="0"/>
        <v/>
      </c>
      <c r="F19" s="2"/>
    </row>
    <row r="20" spans="2:16" ht="24.95" customHeight="1">
      <c r="B20" s="8"/>
      <c r="C20" s="6"/>
      <c r="D20" s="6"/>
      <c r="E20" s="7" t="str">
        <f t="shared" si="0"/>
        <v/>
      </c>
      <c r="F20" s="2"/>
    </row>
    <row r="21" spans="2:16" ht="24.95" customHeight="1">
      <c r="B21" s="8"/>
      <c r="C21" s="6"/>
      <c r="D21" s="6"/>
      <c r="E21" s="7" t="str">
        <f t="shared" si="0"/>
        <v/>
      </c>
      <c r="F21" s="2"/>
    </row>
    <row r="22" spans="2:16" ht="24.95" customHeight="1">
      <c r="B22" s="8"/>
      <c r="C22" s="6"/>
      <c r="D22" s="6"/>
      <c r="E22" s="7" t="str">
        <f t="shared" si="0"/>
        <v/>
      </c>
      <c r="F22" s="2"/>
    </row>
    <row r="23" spans="2:16" ht="24.95" customHeight="1">
      <c r="B23" s="8"/>
      <c r="C23" s="6"/>
      <c r="D23" s="6"/>
      <c r="E23" s="7" t="str">
        <f t="shared" si="0"/>
        <v/>
      </c>
      <c r="F23" s="2"/>
    </row>
    <row r="24" spans="2:16" ht="24.95" customHeight="1">
      <c r="B24" s="8"/>
      <c r="C24" s="6"/>
      <c r="D24" s="6"/>
      <c r="E24" s="7" t="str">
        <f t="shared" si="0"/>
        <v/>
      </c>
      <c r="F24" s="2"/>
    </row>
    <row r="25" spans="2:16" ht="24.95" customHeight="1">
      <c r="B25" s="8"/>
      <c r="C25" s="6"/>
      <c r="D25" s="6"/>
      <c r="E25" s="7" t="str">
        <f t="shared" si="0"/>
        <v/>
      </c>
      <c r="F25" s="2"/>
    </row>
    <row r="26" spans="2:16" ht="24.95" customHeight="1">
      <c r="B26" s="8"/>
      <c r="C26" s="6"/>
      <c r="D26" s="6"/>
      <c r="E26" s="7" t="str">
        <f t="shared" si="0"/>
        <v/>
      </c>
    </row>
    <row r="27" spans="2:16" ht="24.95" customHeight="1">
      <c r="B27" s="8"/>
      <c r="C27" s="6"/>
      <c r="D27" s="6"/>
      <c r="E27" s="7" t="str">
        <f t="shared" si="0"/>
        <v/>
      </c>
    </row>
    <row r="30" spans="2:16" ht="24.95" customHeight="1">
      <c r="G30" s="9" t="s">
        <v>26</v>
      </c>
      <c r="H30" s="52" t="s">
        <v>27</v>
      </c>
      <c r="I30" s="52"/>
      <c r="J30" s="52"/>
      <c r="K30" s="52"/>
      <c r="L30" s="52"/>
      <c r="M30" s="53" t="s">
        <v>28</v>
      </c>
      <c r="N30" s="53"/>
      <c r="O30" s="53"/>
      <c r="P30" s="53"/>
    </row>
    <row r="31" spans="2:16" ht="44.1" customHeight="1">
      <c r="H31" s="54" t="s">
        <v>24</v>
      </c>
      <c r="I31" s="54"/>
      <c r="J31" s="54"/>
      <c r="K31" s="54"/>
      <c r="L31" s="54"/>
      <c r="M31" s="55" t="s">
        <v>25</v>
      </c>
      <c r="N31" s="55"/>
      <c r="O31" s="55"/>
      <c r="P31" s="55"/>
    </row>
  </sheetData>
  <mergeCells count="5">
    <mergeCell ref="J2:Q2"/>
    <mergeCell ref="H30:L30"/>
    <mergeCell ref="M30:P30"/>
    <mergeCell ref="H31:L31"/>
    <mergeCell ref="M31:P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zoomScaleNormal="100" workbookViewId="0">
      <selection activeCell="A2" sqref="A1:XFD2"/>
    </sheetView>
  </sheetViews>
  <sheetFormatPr defaultColWidth="11" defaultRowHeight="15"/>
  <cols>
    <col min="1" max="1" width="2.625" style="1" customWidth="1"/>
    <col min="2" max="2" width="40.875" style="1" customWidth="1"/>
    <col min="3" max="4" width="13" style="1" customWidth="1"/>
    <col min="5" max="5" width="16.125" style="1" customWidth="1"/>
    <col min="6" max="6" width="2.375" style="1" customWidth="1"/>
    <col min="7" max="7" width="27.875" style="1" customWidth="1"/>
    <col min="8" max="8" width="11" style="1"/>
    <col min="9" max="9" width="1.5" style="1" customWidth="1"/>
    <col min="10" max="10" width="4.5" style="1" customWidth="1"/>
    <col min="11" max="11" width="11" style="1"/>
    <col min="12" max="12" width="15.125" style="1" customWidth="1"/>
    <col min="13" max="16" width="11" style="1"/>
    <col min="17" max="18" width="10.875" style="1" customWidth="1"/>
    <col min="19" max="19" width="11" style="1"/>
    <col min="20" max="20" width="11.5" style="1" customWidth="1"/>
    <col min="21" max="16384" width="11" style="1"/>
  </cols>
  <sheetData>
    <row r="1" spans="2:17" ht="30" customHeight="1"/>
    <row r="2" spans="2:17" ht="39.950000000000003" customHeight="1">
      <c r="B2" s="3" t="s">
        <v>0</v>
      </c>
      <c r="C2" s="3" t="s">
        <v>1</v>
      </c>
      <c r="D2" s="3" t="s">
        <v>2</v>
      </c>
      <c r="E2" s="3" t="s">
        <v>3</v>
      </c>
      <c r="F2" s="2"/>
      <c r="G2" s="3" t="s">
        <v>23</v>
      </c>
      <c r="H2" s="4">
        <f>C3</f>
        <v>42576</v>
      </c>
      <c r="J2" s="51" t="s">
        <v>29</v>
      </c>
      <c r="K2" s="51"/>
      <c r="L2" s="51"/>
      <c r="M2" s="51"/>
      <c r="N2" s="51"/>
      <c r="O2" s="51"/>
      <c r="P2" s="51"/>
      <c r="Q2" s="51"/>
    </row>
    <row r="3" spans="2:17" ht="24.95" customHeight="1">
      <c r="B3" s="5" t="s">
        <v>7</v>
      </c>
      <c r="C3" s="6">
        <v>42576</v>
      </c>
      <c r="D3" s="6">
        <v>42581</v>
      </c>
      <c r="E3" s="7">
        <f t="shared" ref="E3:E27" si="0">IF(ISBLANK(C3),"", (D3-C3))</f>
        <v>5</v>
      </c>
      <c r="F3" s="2"/>
    </row>
    <row r="4" spans="2:17" ht="24.95" customHeight="1">
      <c r="B4" s="5" t="s">
        <v>8</v>
      </c>
      <c r="C4" s="6">
        <v>42578</v>
      </c>
      <c r="D4" s="6">
        <v>42583</v>
      </c>
      <c r="E4" s="7">
        <f t="shared" si="0"/>
        <v>5</v>
      </c>
      <c r="F4" s="2"/>
    </row>
    <row r="5" spans="2:17" ht="24.95" customHeight="1">
      <c r="B5" s="5" t="s">
        <v>9</v>
      </c>
      <c r="C5" s="6">
        <v>42578</v>
      </c>
      <c r="D5" s="6">
        <v>42586</v>
      </c>
      <c r="E5" s="7">
        <f t="shared" si="0"/>
        <v>8</v>
      </c>
      <c r="F5" s="2"/>
    </row>
    <row r="6" spans="2:17" ht="24.95" customHeight="1">
      <c r="B6" s="5" t="s">
        <v>10</v>
      </c>
      <c r="C6" s="6">
        <v>42578</v>
      </c>
      <c r="D6" s="6">
        <v>42588</v>
      </c>
      <c r="E6" s="7">
        <f t="shared" si="0"/>
        <v>10</v>
      </c>
      <c r="F6" s="2"/>
    </row>
    <row r="7" spans="2:17" ht="24.95" customHeight="1">
      <c r="B7" s="5" t="s">
        <v>11</v>
      </c>
      <c r="C7" s="6">
        <v>42583</v>
      </c>
      <c r="D7" s="6">
        <v>42591</v>
      </c>
      <c r="E7" s="7">
        <f t="shared" si="0"/>
        <v>8</v>
      </c>
      <c r="F7" s="2"/>
    </row>
    <row r="8" spans="2:17" ht="24.95" customHeight="1">
      <c r="B8" s="5" t="s">
        <v>12</v>
      </c>
      <c r="C8" s="6">
        <v>42583</v>
      </c>
      <c r="D8" s="6">
        <v>42587</v>
      </c>
      <c r="E8" s="7">
        <f t="shared" si="0"/>
        <v>4</v>
      </c>
      <c r="F8" s="2"/>
    </row>
    <row r="9" spans="2:17" ht="24.95" customHeight="1">
      <c r="B9" s="5" t="s">
        <v>13</v>
      </c>
      <c r="C9" s="6">
        <v>42585</v>
      </c>
      <c r="D9" s="6">
        <v>42592</v>
      </c>
      <c r="E9" s="7">
        <f t="shared" si="0"/>
        <v>7</v>
      </c>
      <c r="F9" s="2"/>
    </row>
    <row r="10" spans="2:17" ht="24.95" customHeight="1">
      <c r="B10" s="5" t="s">
        <v>14</v>
      </c>
      <c r="C10" s="6">
        <v>42587</v>
      </c>
      <c r="D10" s="6">
        <v>42594</v>
      </c>
      <c r="E10" s="7">
        <f t="shared" si="0"/>
        <v>7</v>
      </c>
      <c r="F10" s="2"/>
    </row>
    <row r="11" spans="2:17" ht="24.95" customHeight="1">
      <c r="B11" s="5" t="s">
        <v>15</v>
      </c>
      <c r="C11" s="6">
        <v>42588</v>
      </c>
      <c r="D11" s="6">
        <v>42591</v>
      </c>
      <c r="E11" s="7">
        <f t="shared" si="0"/>
        <v>3</v>
      </c>
      <c r="F11" s="2"/>
    </row>
    <row r="12" spans="2:17" ht="24.95" customHeight="1">
      <c r="B12" s="5" t="s">
        <v>16</v>
      </c>
      <c r="C12" s="6">
        <v>42588</v>
      </c>
      <c r="D12" s="6">
        <v>42592</v>
      </c>
      <c r="E12" s="7">
        <f t="shared" si="0"/>
        <v>4</v>
      </c>
      <c r="F12" s="2"/>
    </row>
    <row r="13" spans="2:17" ht="24.95" customHeight="1">
      <c r="B13" s="5" t="s">
        <v>17</v>
      </c>
      <c r="C13" s="6">
        <v>42589</v>
      </c>
      <c r="D13" s="6">
        <v>42595</v>
      </c>
      <c r="E13" s="7">
        <f t="shared" si="0"/>
        <v>6</v>
      </c>
      <c r="F13" s="2"/>
    </row>
    <row r="14" spans="2:17" ht="24.95" customHeight="1">
      <c r="B14" s="5" t="s">
        <v>18</v>
      </c>
      <c r="C14" s="6">
        <v>42592</v>
      </c>
      <c r="D14" s="6">
        <v>42598</v>
      </c>
      <c r="E14" s="7">
        <f t="shared" si="0"/>
        <v>6</v>
      </c>
      <c r="F14" s="2"/>
    </row>
    <row r="15" spans="2:17" ht="24.95" customHeight="1">
      <c r="B15" s="5" t="s">
        <v>19</v>
      </c>
      <c r="C15" s="6">
        <v>42596</v>
      </c>
      <c r="D15" s="6">
        <v>42601</v>
      </c>
      <c r="E15" s="7">
        <f t="shared" si="0"/>
        <v>5</v>
      </c>
      <c r="F15" s="2"/>
    </row>
    <row r="16" spans="2:17" ht="24.95" customHeight="1">
      <c r="B16" s="5" t="s">
        <v>20</v>
      </c>
      <c r="C16" s="6">
        <v>42597</v>
      </c>
      <c r="D16" s="6">
        <v>42605</v>
      </c>
      <c r="E16" s="7">
        <f t="shared" si="0"/>
        <v>8</v>
      </c>
      <c r="F16" s="2"/>
    </row>
    <row r="17" spans="2:16" ht="24.95" customHeight="1">
      <c r="B17" s="5" t="s">
        <v>21</v>
      </c>
      <c r="C17" s="6">
        <v>42598</v>
      </c>
      <c r="D17" s="6">
        <v>42608</v>
      </c>
      <c r="E17" s="7">
        <f t="shared" si="0"/>
        <v>10</v>
      </c>
      <c r="F17" s="2"/>
    </row>
    <row r="18" spans="2:16" ht="24.95" customHeight="1">
      <c r="B18" s="5" t="s">
        <v>22</v>
      </c>
      <c r="C18" s="6">
        <v>42599</v>
      </c>
      <c r="D18" s="6">
        <v>42610</v>
      </c>
      <c r="E18" s="7">
        <f t="shared" si="0"/>
        <v>11</v>
      </c>
      <c r="F18" s="2"/>
    </row>
    <row r="19" spans="2:16" ht="24.95" customHeight="1">
      <c r="B19" s="5"/>
      <c r="C19" s="6"/>
      <c r="D19" s="6"/>
      <c r="E19" s="7" t="str">
        <f t="shared" si="0"/>
        <v/>
      </c>
      <c r="F19" s="2"/>
    </row>
    <row r="20" spans="2:16" ht="24.95" customHeight="1">
      <c r="B20" s="8"/>
      <c r="C20" s="6"/>
      <c r="D20" s="6"/>
      <c r="E20" s="7" t="str">
        <f t="shared" si="0"/>
        <v/>
      </c>
      <c r="F20" s="2"/>
    </row>
    <row r="21" spans="2:16" ht="24.95" customHeight="1">
      <c r="B21" s="8"/>
      <c r="C21" s="6"/>
      <c r="D21" s="6"/>
      <c r="E21" s="7" t="str">
        <f t="shared" si="0"/>
        <v/>
      </c>
      <c r="F21" s="2"/>
    </row>
    <row r="22" spans="2:16" ht="24.95" customHeight="1">
      <c r="B22" s="8"/>
      <c r="C22" s="6"/>
      <c r="D22" s="6"/>
      <c r="E22" s="7" t="str">
        <f t="shared" si="0"/>
        <v/>
      </c>
      <c r="F22" s="2"/>
    </row>
    <row r="23" spans="2:16" ht="24.95" customHeight="1">
      <c r="B23" s="8"/>
      <c r="C23" s="6"/>
      <c r="D23" s="6"/>
      <c r="E23" s="7" t="str">
        <f t="shared" si="0"/>
        <v/>
      </c>
      <c r="F23" s="2"/>
    </row>
    <row r="24" spans="2:16" ht="24.95" customHeight="1">
      <c r="B24" s="8"/>
      <c r="C24" s="6"/>
      <c r="D24" s="6"/>
      <c r="E24" s="7" t="str">
        <f t="shared" si="0"/>
        <v/>
      </c>
      <c r="F24" s="2"/>
    </row>
    <row r="25" spans="2:16" ht="24.95" customHeight="1">
      <c r="B25" s="8"/>
      <c r="C25" s="6"/>
      <c r="D25" s="6"/>
      <c r="E25" s="7" t="str">
        <f t="shared" si="0"/>
        <v/>
      </c>
      <c r="F25" s="2"/>
    </row>
    <row r="26" spans="2:16" ht="24.95" customHeight="1">
      <c r="B26" s="8"/>
      <c r="C26" s="6"/>
      <c r="D26" s="6"/>
      <c r="E26" s="7" t="str">
        <f t="shared" si="0"/>
        <v/>
      </c>
    </row>
    <row r="27" spans="2:16" ht="24.95" customHeight="1">
      <c r="B27" s="8"/>
      <c r="C27" s="6"/>
      <c r="D27" s="6"/>
      <c r="E27" s="7" t="str">
        <f t="shared" si="0"/>
        <v/>
      </c>
    </row>
    <row r="30" spans="2:16" ht="24.95" customHeight="1">
      <c r="G30" s="9" t="s">
        <v>26</v>
      </c>
      <c r="H30" s="52" t="s">
        <v>27</v>
      </c>
      <c r="I30" s="52"/>
      <c r="J30" s="52"/>
      <c r="K30" s="52"/>
      <c r="L30" s="52"/>
      <c r="M30" s="53" t="s">
        <v>28</v>
      </c>
      <c r="N30" s="53"/>
      <c r="O30" s="53"/>
      <c r="P30" s="53"/>
    </row>
    <row r="31" spans="2:16" ht="44.1" customHeight="1">
      <c r="H31" s="54" t="s">
        <v>24</v>
      </c>
      <c r="I31" s="54"/>
      <c r="J31" s="54"/>
      <c r="K31" s="54"/>
      <c r="L31" s="54"/>
      <c r="M31" s="55" t="s">
        <v>25</v>
      </c>
      <c r="N31" s="55"/>
      <c r="O31" s="55"/>
      <c r="P31" s="55"/>
    </row>
  </sheetData>
  <mergeCells count="5">
    <mergeCell ref="J2:Q2"/>
    <mergeCell ref="H30:L30"/>
    <mergeCell ref="M30:P30"/>
    <mergeCell ref="H31:L31"/>
    <mergeCell ref="M31:P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Базовая диаграмма ганта</vt:lpstr>
      <vt:lpstr>Известно начало и окончание</vt:lpstr>
      <vt:lpstr>Известно начало и длительность</vt:lpstr>
      <vt:lpstr>В синем дизайне</vt:lpstr>
      <vt:lpstr>В сером дизайне</vt:lpstr>
      <vt:lpstr>В зеленом дизайне</vt:lpstr>
      <vt:lpstr>'В синем дизайне'!Область_печати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Барсуков Олег Вячеславович</cp:lastModifiedBy>
  <cp:lastPrinted>2017-03-04T11:35:03Z</cp:lastPrinted>
  <dcterms:created xsi:type="dcterms:W3CDTF">2016-07-21T15:14:49Z</dcterms:created>
  <dcterms:modified xsi:type="dcterms:W3CDTF">2019-08-16T06:25:13Z</dcterms:modified>
</cp:coreProperties>
</file>