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70" windowWidth="17895" windowHeight="9660" tabRatio="338"/>
  </bookViews>
  <sheets>
    <sheet name="Форма 2" sheetId="1" r:id="rId1"/>
  </sheets>
  <definedNames>
    <definedName name="_xlnm.Print_Area" localSheetId="0">'Форма 2'!$A$1:$AA$36</definedName>
  </definedNames>
  <calcPr calcId="144525"/>
</workbook>
</file>

<file path=xl/calcChain.xml><?xml version="1.0" encoding="utf-8"?>
<calcChain xmlns="http://schemas.openxmlformats.org/spreadsheetml/2006/main">
  <c r="O27" i="1" l="1"/>
  <c r="N27" i="1"/>
  <c r="M27" i="1"/>
  <c r="E27" i="1"/>
  <c r="D27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N25" i="1"/>
  <c r="M25" i="1"/>
  <c r="E25" i="1"/>
  <c r="D25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23" i="1"/>
  <c r="N23" i="1"/>
  <c r="M23" i="1"/>
  <c r="E23" i="1"/>
  <c r="D23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</calcChain>
</file>

<file path=xl/sharedStrings.xml><?xml version="1.0" encoding="utf-8"?>
<sst xmlns="http://schemas.openxmlformats.org/spreadsheetml/2006/main" count="87" uniqueCount="46">
  <si>
    <t>План реализации мероприятий по переселению граждан из аварийного жилищного фонда, признанного таковым до 1 января 2017 года, по способам переселения</t>
  </si>
  <si>
    <t>N п/п</t>
  </si>
  <si>
    <t>Наименование муниципального образования</t>
  </si>
  <si>
    <t>Всего расселяемая площадь жилых помещений</t>
  </si>
  <si>
    <t xml:space="preserve">Всего стоимость мероприятий по переселению               </t>
  </si>
  <si>
    <t>Мероприятия по переселению, не связанные с приобретением жилых помещений</t>
  </si>
  <si>
    <t>Мероприятия по переселению, связанные с приобретением (строительством) жилых помещений</t>
  </si>
  <si>
    <t>всего</t>
  </si>
  <si>
    <t>в том числе</t>
  </si>
  <si>
    <t>дальнейшее использование приобретенных 
(построенных) жилых помещений</t>
  </si>
  <si>
    <t xml:space="preserve">выплата собственникам жилых помещений возмещения за изымаемые жилые помещения и предоставление субсидий </t>
  </si>
  <si>
    <t>договоры о развитии застроенной территории и комплексном развитии территории</t>
  </si>
  <si>
    <t>переселение в свободный жилищный фонд</t>
  </si>
  <si>
    <t>строительство домов</t>
  </si>
  <si>
    <t>приобретение жилых помещений у застройщиков</t>
  </si>
  <si>
    <t>приобретение жилых помещений у лиц, не являющихся застройщиками</t>
  </si>
  <si>
    <t>предоставление по договорам социального найма</t>
  </si>
  <si>
    <t>предоставление по договорам найма жилищного фонда социального использования</t>
  </si>
  <si>
    <t>предоставление по договорам найма жилого помещения маневренного фонда</t>
  </si>
  <si>
    <t>предоставление по договорам мены</t>
  </si>
  <si>
    <t>в строящихся домах</t>
  </si>
  <si>
    <t>в домах, введенных в эксплуатацию</t>
  </si>
  <si>
    <t>расселяемая площадь</t>
  </si>
  <si>
    <t>стоимость возмещения</t>
  </si>
  <si>
    <t>субсидия на приобретение (строительство) жилых помещений</t>
  </si>
  <si>
    <t>субсидия на возмещение части расходов на уплату процентов за пользование займом или кредитом</t>
  </si>
  <si>
    <t xml:space="preserve">субсидия на возмещение расходов по договорам о комплексном и устойчивом развитии территорий </t>
  </si>
  <si>
    <t>приобретаемая площадь</t>
  </si>
  <si>
    <t>стоимость</t>
  </si>
  <si>
    <t>площадь</t>
  </si>
  <si>
    <t>кв. м</t>
  </si>
  <si>
    <t>руб.</t>
  </si>
  <si>
    <t>кв.м</t>
  </si>
  <si>
    <t>Всего по программе переселения, в рамках которой предусмотрено финансирование за счет средств Фонда. в т.ч.:</t>
  </si>
  <si>
    <t>Всего по этапу 2019 года</t>
  </si>
  <si>
    <t xml:space="preserve">Итого по город Клинцы </t>
  </si>
  <si>
    <t>Всего по этапу 2020 года</t>
  </si>
  <si>
    <t>Всего по этапу 2022 года</t>
  </si>
  <si>
    <t xml:space="preserve">Приложение 2 к постановлению  </t>
  </si>
  <si>
    <t>"О внесении изменений в муниципальную адресную программу "Переселение граждан</t>
  </si>
  <si>
    <t>из аварийного жилищного фонда на территории городского округа "город Клинцы Брянской области""</t>
  </si>
  <si>
    <t>(2019-2024 годы)"</t>
  </si>
  <si>
    <t>Приложение 2 к муниципальной адресной программе "Переселение</t>
  </si>
  <si>
    <t>граждан из аварийного жилищного фонда на территории городского округа</t>
  </si>
  <si>
    <t>"город Клинцы Брянской области"" (2019-2024 годы)</t>
  </si>
  <si>
    <t>от 01.12.2021 г. № 1962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</si>
</sst>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</font>
    <font>
      <sz val="10"/>
      <color rgb="FF000000"/>
      <name val="Arial Cyr"/>
    </font>
    <font>
      <sz val="12"/>
      <color rgb="FF000000"/>
      <name val="Times New Roman"/>
    </font>
    <font>
      <sz val="16"/>
      <color rgb="FF000000"/>
      <name val="Times New Roman"/>
    </font>
    <font>
      <sz val="14"/>
      <color rgb="FF000000"/>
      <name val="Times New Roman"/>
    </font>
    <font>
      <sz val="11"/>
      <color rgb="FF000000"/>
      <name val="Times New Roman"/>
    </font>
    <font>
      <sz val="18"/>
      <color rgb="FF000000"/>
      <name val="Times New Roman"/>
    </font>
    <font>
      <b/>
      <sz val="18"/>
      <color rgb="FF000000"/>
      <name val="Times New Roman"/>
    </font>
    <font>
      <sz val="16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4"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/>
    <xf numFmtId="0" fontId="4" fillId="2" borderId="0" xfId="0" applyFont="1" applyFill="1" applyAlignment="1">
      <alignment horizontal="center" vertical="top" wrapText="1"/>
    </xf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center" vertical="top" wrapText="1"/>
      <protection locked="0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/>
    </xf>
    <xf numFmtId="4" fontId="3" fillId="3" borderId="1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 applyProtection="1">
      <alignment vertical="top" wrapText="1"/>
      <protection locked="0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/>
    <xf numFmtId="0" fontId="2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3" fillId="2" borderId="5" xfId="0" applyFont="1" applyFill="1" applyBorder="1" applyAlignment="1">
      <alignment horizontal="center" vertical="center" textRotation="90" wrapText="1" readingOrder="2"/>
    </xf>
    <xf numFmtId="0" fontId="3" fillId="2" borderId="6" xfId="0" applyFont="1" applyFill="1" applyBorder="1" applyAlignment="1">
      <alignment horizontal="center" vertical="center" textRotation="90" wrapText="1" readingOrder="2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textRotation="90" wrapText="1"/>
    </xf>
    <xf numFmtId="0" fontId="3" fillId="3" borderId="6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7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6"/>
  <sheetViews>
    <sheetView tabSelected="1" topLeftCell="D1" zoomScale="40" zoomScaleNormal="40" workbookViewId="0">
      <selection activeCell="AD8" sqref="AD8"/>
    </sheetView>
  </sheetViews>
  <sheetFormatPr defaultRowHeight="15.75" x14ac:dyDescent="0.25"/>
  <cols>
    <col min="1" max="1" width="6.7109375" style="2" customWidth="1"/>
    <col min="2" max="2" width="30.140625" style="2" customWidth="1"/>
    <col min="3" max="3" width="15.28515625" style="2" customWidth="1"/>
    <col min="4" max="4" width="24.85546875" style="2" customWidth="1"/>
    <col min="5" max="5" width="14.42578125" style="2" customWidth="1"/>
    <col min="6" max="6" width="14.140625" style="2" customWidth="1"/>
    <col min="7" max="7" width="24.5703125" style="2" customWidth="1"/>
    <col min="8" max="8" width="14.85546875" style="2" customWidth="1"/>
    <col min="9" max="9" width="16.7109375" style="2" customWidth="1"/>
    <col min="10" max="10" width="12.42578125" style="2" customWidth="1"/>
    <col min="11" max="11" width="19.42578125" style="2" customWidth="1"/>
    <col min="12" max="12" width="19" style="2" customWidth="1"/>
    <col min="13" max="13" width="13" style="2" customWidth="1"/>
    <col min="14" max="14" width="13.5703125" style="2" customWidth="1"/>
    <col min="15" max="15" width="22.5703125" style="2" customWidth="1"/>
    <col min="16" max="16" width="13.7109375" style="2" customWidth="1"/>
    <col min="17" max="17" width="12.85546875" style="2" customWidth="1"/>
    <col min="18" max="18" width="14.85546875" style="2" customWidth="1"/>
    <col min="19" max="19" width="15" style="2" customWidth="1"/>
    <col min="20" max="20" width="18.42578125" style="2" customWidth="1"/>
    <col min="21" max="21" width="20.85546875" style="2" customWidth="1"/>
    <col min="22" max="22" width="16.5703125" style="2" customWidth="1"/>
    <col min="23" max="23" width="21.7109375" style="2" customWidth="1"/>
    <col min="24" max="24" width="18.28515625" style="2" customWidth="1"/>
    <col min="25" max="25" width="20" style="2" customWidth="1"/>
    <col min="26" max="26" width="20.140625" style="2" customWidth="1"/>
    <col min="27" max="27" width="13.5703125" style="2" customWidth="1"/>
    <col min="28" max="28" width="9.140625" style="1" customWidth="1"/>
  </cols>
  <sheetData>
    <row r="1" spans="1:27" ht="24" customHeight="1" x14ac:dyDescent="0.25">
      <c r="W1" s="26"/>
      <c r="X1" s="27"/>
      <c r="Y1" s="53" t="s">
        <v>38</v>
      </c>
      <c r="Z1" s="53"/>
      <c r="AA1" s="53"/>
    </row>
    <row r="2" spans="1:27" ht="24" customHeight="1" x14ac:dyDescent="0.3">
      <c r="V2" s="25"/>
      <c r="W2" s="39" t="s">
        <v>45</v>
      </c>
      <c r="X2" s="39"/>
      <c r="Y2" s="39"/>
      <c r="Z2" s="39"/>
      <c r="AA2" s="39"/>
    </row>
    <row r="3" spans="1:27" ht="24" customHeight="1" x14ac:dyDescent="0.3">
      <c r="T3" s="26"/>
      <c r="U3" s="39" t="s">
        <v>39</v>
      </c>
      <c r="V3" s="39"/>
      <c r="W3" s="39"/>
      <c r="X3" s="39"/>
      <c r="Y3" s="39"/>
      <c r="Z3" s="39"/>
      <c r="AA3" s="39"/>
    </row>
    <row r="4" spans="1:27" ht="24" customHeight="1" x14ac:dyDescent="0.3">
      <c r="T4" s="39" t="s">
        <v>40</v>
      </c>
      <c r="U4" s="39"/>
      <c r="V4" s="39"/>
      <c r="W4" s="39"/>
      <c r="X4" s="39"/>
      <c r="Y4" s="39"/>
      <c r="Z4" s="39"/>
      <c r="AA4" s="39"/>
    </row>
    <row r="5" spans="1:27" ht="24" customHeight="1" x14ac:dyDescent="0.3">
      <c r="T5" s="26"/>
      <c r="U5" s="26"/>
      <c r="V5" s="39" t="s">
        <v>41</v>
      </c>
      <c r="W5" s="39"/>
      <c r="X5" s="39"/>
      <c r="Y5" s="39"/>
      <c r="Z5" s="39"/>
      <c r="AA5" s="39"/>
    </row>
    <row r="6" spans="1:27" ht="24" customHeight="1" x14ac:dyDescent="0.3">
      <c r="V6" s="63"/>
      <c r="W6" s="63"/>
      <c r="X6" s="63"/>
      <c r="Y6" s="63"/>
      <c r="Z6" s="63"/>
      <c r="AA6" s="63"/>
    </row>
    <row r="7" spans="1:27" ht="24" customHeight="1" x14ac:dyDescent="0.3">
      <c r="V7" s="39" t="s">
        <v>42</v>
      </c>
      <c r="W7" s="39"/>
      <c r="X7" s="39"/>
      <c r="Y7" s="39"/>
      <c r="Z7" s="39"/>
      <c r="AA7" s="39"/>
    </row>
    <row r="8" spans="1:27" ht="25.5" customHeight="1" x14ac:dyDescent="0.3">
      <c r="V8" s="39" t="s">
        <v>43</v>
      </c>
      <c r="W8" s="39"/>
      <c r="X8" s="39"/>
      <c r="Y8" s="39"/>
      <c r="Z8" s="39"/>
      <c r="AA8" s="39"/>
    </row>
    <row r="9" spans="1:27" ht="20.25" customHeight="1" x14ac:dyDescent="0.3">
      <c r="V9" s="39" t="s">
        <v>44</v>
      </c>
      <c r="W9" s="39"/>
      <c r="X9" s="39"/>
      <c r="Y9" s="39"/>
      <c r="Z9" s="39"/>
      <c r="AA9" s="39"/>
    </row>
    <row r="10" spans="1:27" ht="20.25" customHeight="1" x14ac:dyDescent="0.25">
      <c r="X10" s="10"/>
      <c r="Y10" s="55"/>
      <c r="Z10" s="55"/>
      <c r="AA10" s="55"/>
    </row>
    <row r="11" spans="1:27" ht="18.75" customHeight="1" x14ac:dyDescent="0.25">
      <c r="X11" s="9"/>
      <c r="Y11" s="9"/>
      <c r="Z11" s="9"/>
      <c r="AA11" s="9"/>
    </row>
    <row r="12" spans="1:27" ht="51.75" customHeight="1" x14ac:dyDescent="0.25">
      <c r="A12" s="44" t="s">
        <v>0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</row>
    <row r="13" spans="1:27" ht="29.25" customHeight="1" x14ac:dyDescent="0.25">
      <c r="A13" s="45" t="s">
        <v>1</v>
      </c>
      <c r="B13" s="45" t="s">
        <v>2</v>
      </c>
      <c r="C13" s="28" t="s">
        <v>3</v>
      </c>
      <c r="D13" s="41" t="s">
        <v>4</v>
      </c>
      <c r="E13" s="30" t="s">
        <v>5</v>
      </c>
      <c r="F13" s="31"/>
      <c r="G13" s="31"/>
      <c r="H13" s="31"/>
      <c r="I13" s="31"/>
      <c r="J13" s="31"/>
      <c r="K13" s="31"/>
      <c r="L13" s="32"/>
      <c r="M13" s="60" t="s">
        <v>6</v>
      </c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2"/>
    </row>
    <row r="14" spans="1:27" ht="48" customHeight="1" x14ac:dyDescent="0.25">
      <c r="A14" s="46"/>
      <c r="B14" s="46"/>
      <c r="C14" s="29"/>
      <c r="D14" s="42"/>
      <c r="E14" s="45" t="s">
        <v>7</v>
      </c>
      <c r="F14" s="54" t="s">
        <v>8</v>
      </c>
      <c r="G14" s="54"/>
      <c r="H14" s="54"/>
      <c r="I14" s="54"/>
      <c r="J14" s="54"/>
      <c r="K14" s="54"/>
      <c r="L14" s="54"/>
      <c r="M14" s="30" t="s">
        <v>7</v>
      </c>
      <c r="N14" s="31"/>
      <c r="O14" s="32"/>
      <c r="P14" s="56" t="s">
        <v>8</v>
      </c>
      <c r="Q14" s="57"/>
      <c r="R14" s="57"/>
      <c r="S14" s="57"/>
      <c r="T14" s="57"/>
      <c r="U14" s="57"/>
      <c r="V14" s="57"/>
      <c r="W14" s="58"/>
      <c r="X14" s="59" t="s">
        <v>9</v>
      </c>
      <c r="Y14" s="59"/>
      <c r="Z14" s="59"/>
      <c r="AA14" s="59"/>
    </row>
    <row r="15" spans="1:27" ht="39.75" customHeight="1" x14ac:dyDescent="0.25">
      <c r="A15" s="46"/>
      <c r="B15" s="46"/>
      <c r="C15" s="29"/>
      <c r="D15" s="42"/>
      <c r="E15" s="46"/>
      <c r="F15" s="30" t="s">
        <v>10</v>
      </c>
      <c r="G15" s="31"/>
      <c r="H15" s="31"/>
      <c r="I15" s="32"/>
      <c r="J15" s="30" t="s">
        <v>11</v>
      </c>
      <c r="K15" s="32"/>
      <c r="L15" s="45" t="s">
        <v>12</v>
      </c>
      <c r="M15" s="33"/>
      <c r="N15" s="34"/>
      <c r="O15" s="35"/>
      <c r="P15" s="30" t="s">
        <v>13</v>
      </c>
      <c r="Q15" s="32"/>
      <c r="R15" s="40" t="s">
        <v>14</v>
      </c>
      <c r="S15" s="40"/>
      <c r="T15" s="40"/>
      <c r="U15" s="40"/>
      <c r="V15" s="33" t="s">
        <v>15</v>
      </c>
      <c r="W15" s="35"/>
      <c r="X15" s="41" t="s">
        <v>16</v>
      </c>
      <c r="Y15" s="41" t="s">
        <v>17</v>
      </c>
      <c r="Z15" s="41" t="s">
        <v>18</v>
      </c>
      <c r="AA15" s="41" t="s">
        <v>19</v>
      </c>
    </row>
    <row r="16" spans="1:27" ht="34.5" customHeight="1" x14ac:dyDescent="0.25">
      <c r="A16" s="46"/>
      <c r="B16" s="46"/>
      <c r="C16" s="29"/>
      <c r="D16" s="42"/>
      <c r="E16" s="46"/>
      <c r="F16" s="33"/>
      <c r="G16" s="34"/>
      <c r="H16" s="34"/>
      <c r="I16" s="35"/>
      <c r="J16" s="33"/>
      <c r="K16" s="35"/>
      <c r="L16" s="46"/>
      <c r="M16" s="33"/>
      <c r="N16" s="34"/>
      <c r="O16" s="35"/>
      <c r="P16" s="33"/>
      <c r="Q16" s="35"/>
      <c r="R16" s="30" t="s">
        <v>20</v>
      </c>
      <c r="S16" s="32"/>
      <c r="T16" s="30" t="s">
        <v>21</v>
      </c>
      <c r="U16" s="32"/>
      <c r="V16" s="33"/>
      <c r="W16" s="35"/>
      <c r="X16" s="42"/>
      <c r="Y16" s="42"/>
      <c r="Z16" s="42"/>
      <c r="AA16" s="42"/>
    </row>
    <row r="17" spans="1:29" ht="90.75" customHeight="1" x14ac:dyDescent="0.25">
      <c r="A17" s="46"/>
      <c r="B17" s="46"/>
      <c r="C17" s="29"/>
      <c r="D17" s="42"/>
      <c r="E17" s="40"/>
      <c r="F17" s="36"/>
      <c r="G17" s="37"/>
      <c r="H17" s="37"/>
      <c r="I17" s="38"/>
      <c r="J17" s="36"/>
      <c r="K17" s="38"/>
      <c r="L17" s="40"/>
      <c r="M17" s="36"/>
      <c r="N17" s="37"/>
      <c r="O17" s="38"/>
      <c r="P17" s="36"/>
      <c r="Q17" s="38"/>
      <c r="R17" s="36"/>
      <c r="S17" s="38"/>
      <c r="T17" s="36"/>
      <c r="U17" s="38"/>
      <c r="V17" s="36"/>
      <c r="W17" s="38"/>
      <c r="X17" s="43"/>
      <c r="Y17" s="43"/>
      <c r="Z17" s="43"/>
      <c r="AA17" s="43"/>
    </row>
    <row r="18" spans="1:29" ht="210.75" customHeight="1" x14ac:dyDescent="0.25">
      <c r="A18" s="46"/>
      <c r="B18" s="46"/>
      <c r="C18" s="29"/>
      <c r="D18" s="43"/>
      <c r="E18" s="6" t="s">
        <v>22</v>
      </c>
      <c r="F18" s="6" t="s">
        <v>22</v>
      </c>
      <c r="G18" s="6" t="s">
        <v>23</v>
      </c>
      <c r="H18" s="17" t="s">
        <v>24</v>
      </c>
      <c r="I18" s="17" t="s">
        <v>25</v>
      </c>
      <c r="J18" s="6" t="s">
        <v>22</v>
      </c>
      <c r="K18" s="17" t="s">
        <v>26</v>
      </c>
      <c r="L18" s="6" t="s">
        <v>22</v>
      </c>
      <c r="M18" s="6" t="s">
        <v>22</v>
      </c>
      <c r="N18" s="6" t="s">
        <v>27</v>
      </c>
      <c r="O18" s="6" t="s">
        <v>28</v>
      </c>
      <c r="P18" s="6" t="s">
        <v>27</v>
      </c>
      <c r="Q18" s="6" t="s">
        <v>28</v>
      </c>
      <c r="R18" s="6" t="s">
        <v>27</v>
      </c>
      <c r="S18" s="6" t="s">
        <v>28</v>
      </c>
      <c r="T18" s="6" t="s">
        <v>27</v>
      </c>
      <c r="U18" s="6" t="s">
        <v>28</v>
      </c>
      <c r="V18" s="6" t="s">
        <v>27</v>
      </c>
      <c r="W18" s="6" t="s">
        <v>28</v>
      </c>
      <c r="X18" s="17" t="s">
        <v>29</v>
      </c>
      <c r="Y18" s="17" t="s">
        <v>29</v>
      </c>
      <c r="Z18" s="17" t="s">
        <v>29</v>
      </c>
      <c r="AA18" s="17" t="s">
        <v>29</v>
      </c>
    </row>
    <row r="19" spans="1:29" ht="30.75" customHeight="1" x14ac:dyDescent="0.25">
      <c r="A19" s="40"/>
      <c r="B19" s="40"/>
      <c r="C19" s="4" t="s">
        <v>30</v>
      </c>
      <c r="D19" s="15" t="s">
        <v>31</v>
      </c>
      <c r="E19" s="5" t="s">
        <v>30</v>
      </c>
      <c r="F19" s="5" t="s">
        <v>30</v>
      </c>
      <c r="G19" s="5" t="s">
        <v>31</v>
      </c>
      <c r="H19" s="15" t="s">
        <v>31</v>
      </c>
      <c r="I19" s="15" t="s">
        <v>31</v>
      </c>
      <c r="J19" s="5" t="s">
        <v>32</v>
      </c>
      <c r="K19" s="15" t="s">
        <v>31</v>
      </c>
      <c r="L19" s="4" t="s">
        <v>32</v>
      </c>
      <c r="M19" s="4" t="s">
        <v>32</v>
      </c>
      <c r="N19" s="4" t="s">
        <v>32</v>
      </c>
      <c r="O19" s="5" t="s">
        <v>31</v>
      </c>
      <c r="P19" s="3" t="s">
        <v>30</v>
      </c>
      <c r="Q19" s="3" t="s">
        <v>31</v>
      </c>
      <c r="R19" s="3" t="s">
        <v>30</v>
      </c>
      <c r="S19" s="3" t="s">
        <v>31</v>
      </c>
      <c r="T19" s="4" t="s">
        <v>30</v>
      </c>
      <c r="U19" s="4" t="s">
        <v>31</v>
      </c>
      <c r="V19" s="4" t="s">
        <v>30</v>
      </c>
      <c r="W19" s="4" t="s">
        <v>31</v>
      </c>
      <c r="X19" s="18" t="s">
        <v>30</v>
      </c>
      <c r="Y19" s="18" t="s">
        <v>30</v>
      </c>
      <c r="Z19" s="18" t="s">
        <v>30</v>
      </c>
      <c r="AA19" s="18" t="s">
        <v>30</v>
      </c>
    </row>
    <row r="20" spans="1:29" ht="20.25" customHeight="1" x14ac:dyDescent="0.25">
      <c r="A20" s="4">
        <v>1</v>
      </c>
      <c r="B20" s="3">
        <v>2</v>
      </c>
      <c r="C20" s="3">
        <v>3</v>
      </c>
      <c r="D20" s="16">
        <v>4</v>
      </c>
      <c r="E20" s="3">
        <v>5</v>
      </c>
      <c r="F20" s="3">
        <v>6</v>
      </c>
      <c r="G20" s="3">
        <v>7</v>
      </c>
      <c r="H20" s="16">
        <v>8</v>
      </c>
      <c r="I20" s="16">
        <v>9</v>
      </c>
      <c r="J20" s="3">
        <v>10</v>
      </c>
      <c r="K20" s="16">
        <v>11</v>
      </c>
      <c r="L20" s="3">
        <v>12</v>
      </c>
      <c r="M20" s="3">
        <v>13</v>
      </c>
      <c r="N20" s="3">
        <v>14</v>
      </c>
      <c r="O20" s="3">
        <v>15</v>
      </c>
      <c r="P20" s="3">
        <v>16</v>
      </c>
      <c r="Q20" s="3">
        <v>17</v>
      </c>
      <c r="R20" s="3">
        <v>18</v>
      </c>
      <c r="S20" s="3">
        <v>19</v>
      </c>
      <c r="T20" s="3">
        <v>20</v>
      </c>
      <c r="U20" s="3">
        <v>21</v>
      </c>
      <c r="V20" s="3">
        <v>22</v>
      </c>
      <c r="W20" s="3">
        <v>23</v>
      </c>
      <c r="X20" s="16">
        <v>24</v>
      </c>
      <c r="Y20" s="16">
        <v>25</v>
      </c>
      <c r="Z20" s="16">
        <v>26</v>
      </c>
      <c r="AA20" s="16">
        <v>27</v>
      </c>
    </row>
    <row r="21" spans="1:29" ht="173.25" customHeight="1" x14ac:dyDescent="0.25">
      <c r="A21" s="4"/>
      <c r="B21" s="7" t="s">
        <v>33</v>
      </c>
      <c r="C21" s="19">
        <f t="shared" ref="C21:AA21" si="0">SUM(C22,C24,C26)</f>
        <v>4737.6000000000004</v>
      </c>
      <c r="D21" s="19">
        <f t="shared" si="0"/>
        <v>151888953.56999999</v>
      </c>
      <c r="E21" s="19">
        <f t="shared" si="0"/>
        <v>4055.1</v>
      </c>
      <c r="F21" s="19">
        <f t="shared" si="0"/>
        <v>3882.7</v>
      </c>
      <c r="G21" s="19">
        <f t="shared" si="0"/>
        <v>127864604.81999999</v>
      </c>
      <c r="H21" s="20">
        <f t="shared" si="0"/>
        <v>0</v>
      </c>
      <c r="I21" s="20">
        <f t="shared" si="0"/>
        <v>0</v>
      </c>
      <c r="J21" s="19">
        <f t="shared" si="0"/>
        <v>0</v>
      </c>
      <c r="K21" s="20">
        <f t="shared" si="0"/>
        <v>0</v>
      </c>
      <c r="L21" s="19">
        <f t="shared" si="0"/>
        <v>172.4</v>
      </c>
      <c r="M21" s="21">
        <f t="shared" si="0"/>
        <v>682.5</v>
      </c>
      <c r="N21" s="21">
        <f t="shared" si="0"/>
        <v>682.5</v>
      </c>
      <c r="O21" s="21">
        <f t="shared" si="0"/>
        <v>24024348.75</v>
      </c>
      <c r="P21" s="21">
        <f t="shared" si="0"/>
        <v>0</v>
      </c>
      <c r="Q21" s="19">
        <f t="shared" si="0"/>
        <v>0</v>
      </c>
      <c r="R21" s="19">
        <f t="shared" si="0"/>
        <v>0</v>
      </c>
      <c r="S21" s="19">
        <f t="shared" si="0"/>
        <v>0</v>
      </c>
      <c r="T21" s="19">
        <f t="shared" si="0"/>
        <v>140.4</v>
      </c>
      <c r="U21" s="21">
        <f t="shared" si="0"/>
        <v>5166998.8</v>
      </c>
      <c r="V21" s="21">
        <f t="shared" si="0"/>
        <v>542.1</v>
      </c>
      <c r="W21" s="19">
        <f t="shared" si="0"/>
        <v>18857349.949999999</v>
      </c>
      <c r="X21" s="20">
        <f t="shared" si="0"/>
        <v>332.8</v>
      </c>
      <c r="Y21" s="20">
        <f t="shared" si="0"/>
        <v>0</v>
      </c>
      <c r="Z21" s="22">
        <f t="shared" si="0"/>
        <v>0</v>
      </c>
      <c r="AA21" s="22">
        <f t="shared" si="0"/>
        <v>85.1</v>
      </c>
      <c r="AC21" s="1"/>
    </row>
    <row r="22" spans="1:29" ht="45.75" customHeight="1" x14ac:dyDescent="0.25">
      <c r="A22" s="4"/>
      <c r="B22" s="7" t="s">
        <v>34</v>
      </c>
      <c r="C22" s="19">
        <f t="shared" ref="C22:AA22" si="1">SUM(C23)</f>
        <v>247.2</v>
      </c>
      <c r="D22" s="19">
        <f t="shared" si="1"/>
        <v>7661292.7999999998</v>
      </c>
      <c r="E22" s="19">
        <f t="shared" si="1"/>
        <v>106.8</v>
      </c>
      <c r="F22" s="19">
        <f t="shared" si="1"/>
        <v>106.8</v>
      </c>
      <c r="G22" s="19">
        <f t="shared" si="1"/>
        <v>2494294</v>
      </c>
      <c r="H22" s="20">
        <f t="shared" si="1"/>
        <v>0</v>
      </c>
      <c r="I22" s="20">
        <f t="shared" si="1"/>
        <v>0</v>
      </c>
      <c r="J22" s="19">
        <f t="shared" si="1"/>
        <v>0</v>
      </c>
      <c r="K22" s="20">
        <f t="shared" si="1"/>
        <v>0</v>
      </c>
      <c r="L22" s="19">
        <f t="shared" si="1"/>
        <v>0</v>
      </c>
      <c r="M22" s="21">
        <f t="shared" si="1"/>
        <v>140.4</v>
      </c>
      <c r="N22" s="21">
        <f t="shared" si="1"/>
        <v>140.4</v>
      </c>
      <c r="O22" s="21">
        <f t="shared" si="1"/>
        <v>5166998.8</v>
      </c>
      <c r="P22" s="21">
        <f t="shared" si="1"/>
        <v>0</v>
      </c>
      <c r="Q22" s="19">
        <f t="shared" si="1"/>
        <v>0</v>
      </c>
      <c r="R22" s="19">
        <f t="shared" si="1"/>
        <v>0</v>
      </c>
      <c r="S22" s="19">
        <f t="shared" si="1"/>
        <v>0</v>
      </c>
      <c r="T22" s="19">
        <f t="shared" si="1"/>
        <v>140.4</v>
      </c>
      <c r="U22" s="21">
        <f t="shared" si="1"/>
        <v>5166998.8</v>
      </c>
      <c r="V22" s="21">
        <f t="shared" si="1"/>
        <v>0</v>
      </c>
      <c r="W22" s="19">
        <f t="shared" si="1"/>
        <v>0</v>
      </c>
      <c r="X22" s="20">
        <f t="shared" si="1"/>
        <v>84.8</v>
      </c>
      <c r="Y22" s="20">
        <f t="shared" si="1"/>
        <v>0</v>
      </c>
      <c r="Z22" s="22">
        <f t="shared" si="1"/>
        <v>0</v>
      </c>
      <c r="AA22" s="22">
        <f t="shared" si="1"/>
        <v>85.1</v>
      </c>
      <c r="AC22" s="1"/>
    </row>
    <row r="23" spans="1:29" ht="52.5" customHeight="1" x14ac:dyDescent="0.25">
      <c r="A23" s="4">
        <v>1</v>
      </c>
      <c r="B23" s="7" t="s">
        <v>35</v>
      </c>
      <c r="C23" s="19">
        <v>247.2</v>
      </c>
      <c r="D23" s="19">
        <f>G23+H23+I23+K23+O23</f>
        <v>7661292.7999999998</v>
      </c>
      <c r="E23" s="19">
        <f>F23+J23+L23</f>
        <v>106.8</v>
      </c>
      <c r="F23" s="19">
        <v>106.8</v>
      </c>
      <c r="G23" s="19">
        <v>2494294</v>
      </c>
      <c r="H23" s="20">
        <v>0</v>
      </c>
      <c r="I23" s="20">
        <v>0</v>
      </c>
      <c r="J23" s="19">
        <v>0</v>
      </c>
      <c r="K23" s="20">
        <v>0</v>
      </c>
      <c r="L23" s="19">
        <v>0</v>
      </c>
      <c r="M23" s="19">
        <f>C23-E23</f>
        <v>140.4</v>
      </c>
      <c r="N23" s="19">
        <f>P23+R23+T23+V23</f>
        <v>140.4</v>
      </c>
      <c r="O23" s="19">
        <f>Q23+S23+U23+W23</f>
        <v>5166998.8</v>
      </c>
      <c r="P23" s="19">
        <v>0</v>
      </c>
      <c r="Q23" s="19">
        <v>0</v>
      </c>
      <c r="R23" s="19">
        <v>0</v>
      </c>
      <c r="S23" s="19">
        <v>0</v>
      </c>
      <c r="T23" s="19">
        <v>140.4</v>
      </c>
      <c r="U23" s="19">
        <v>5166998.8</v>
      </c>
      <c r="V23" s="19">
        <v>0</v>
      </c>
      <c r="W23" s="19">
        <v>0</v>
      </c>
      <c r="X23" s="20">
        <v>84.8</v>
      </c>
      <c r="Y23" s="20">
        <v>0</v>
      </c>
      <c r="Z23" s="20">
        <v>0</v>
      </c>
      <c r="AA23" s="20">
        <v>85.1</v>
      </c>
      <c r="AC23" s="1"/>
    </row>
    <row r="24" spans="1:29" ht="47.25" customHeight="1" x14ac:dyDescent="0.25">
      <c r="A24" s="4"/>
      <c r="B24" s="7" t="s">
        <v>36</v>
      </c>
      <c r="C24" s="19">
        <f t="shared" ref="C24:AA24" si="2">SUM(C25)</f>
        <v>1047.5</v>
      </c>
      <c r="D24" s="19">
        <f t="shared" si="2"/>
        <v>32883241.899999999</v>
      </c>
      <c r="E24" s="19">
        <f t="shared" si="2"/>
        <v>971.9</v>
      </c>
      <c r="F24" s="19">
        <f t="shared" si="2"/>
        <v>799.5</v>
      </c>
      <c r="G24" s="19">
        <f t="shared" si="2"/>
        <v>29112641.899999999</v>
      </c>
      <c r="H24" s="20">
        <f t="shared" si="2"/>
        <v>0</v>
      </c>
      <c r="I24" s="20">
        <f t="shared" si="2"/>
        <v>0</v>
      </c>
      <c r="J24" s="19">
        <f t="shared" si="2"/>
        <v>0</v>
      </c>
      <c r="K24" s="20">
        <f t="shared" si="2"/>
        <v>0</v>
      </c>
      <c r="L24" s="19">
        <f t="shared" si="2"/>
        <v>172.4</v>
      </c>
      <c r="M24" s="21">
        <f t="shared" si="2"/>
        <v>75.599999999999994</v>
      </c>
      <c r="N24" s="21">
        <f t="shared" si="2"/>
        <v>75.599999999999994</v>
      </c>
      <c r="O24" s="21">
        <f t="shared" si="2"/>
        <v>3770600</v>
      </c>
      <c r="P24" s="21">
        <f t="shared" si="2"/>
        <v>0</v>
      </c>
      <c r="Q24" s="19">
        <f t="shared" si="2"/>
        <v>0</v>
      </c>
      <c r="R24" s="19">
        <f t="shared" si="2"/>
        <v>0</v>
      </c>
      <c r="S24" s="19">
        <f t="shared" si="2"/>
        <v>0</v>
      </c>
      <c r="T24" s="19">
        <f t="shared" si="2"/>
        <v>0</v>
      </c>
      <c r="U24" s="21">
        <f t="shared" si="2"/>
        <v>0</v>
      </c>
      <c r="V24" s="21">
        <f t="shared" si="2"/>
        <v>75.599999999999994</v>
      </c>
      <c r="W24" s="19">
        <f t="shared" si="2"/>
        <v>3770600</v>
      </c>
      <c r="X24" s="20">
        <f t="shared" si="2"/>
        <v>248</v>
      </c>
      <c r="Y24" s="20">
        <f t="shared" si="2"/>
        <v>0</v>
      </c>
      <c r="Z24" s="22">
        <f t="shared" si="2"/>
        <v>0</v>
      </c>
      <c r="AA24" s="22">
        <f t="shared" si="2"/>
        <v>0</v>
      </c>
      <c r="AC24" s="1"/>
    </row>
    <row r="25" spans="1:29" ht="48.75" customHeight="1" x14ac:dyDescent="0.25">
      <c r="A25" s="4">
        <v>1</v>
      </c>
      <c r="B25" s="7" t="s">
        <v>35</v>
      </c>
      <c r="C25" s="19">
        <v>1047.5</v>
      </c>
      <c r="D25" s="19">
        <f>G25+H25+I25+K25+O25</f>
        <v>32883241.899999999</v>
      </c>
      <c r="E25" s="19">
        <f>F25+J25+L25</f>
        <v>971.9</v>
      </c>
      <c r="F25" s="19">
        <v>799.5</v>
      </c>
      <c r="G25" s="19">
        <v>29112641.899999999</v>
      </c>
      <c r="H25" s="20">
        <v>0</v>
      </c>
      <c r="I25" s="20">
        <v>0</v>
      </c>
      <c r="J25" s="19">
        <v>0</v>
      </c>
      <c r="K25" s="20">
        <v>0</v>
      </c>
      <c r="L25" s="19">
        <v>172.4</v>
      </c>
      <c r="M25" s="19">
        <f>C25-E25</f>
        <v>75.599999999999994</v>
      </c>
      <c r="N25" s="19">
        <f>P25+R25+T25+V25</f>
        <v>75.599999999999994</v>
      </c>
      <c r="O25" s="19">
        <f>Q25+S25+U25+W25</f>
        <v>3770600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75.599999999999994</v>
      </c>
      <c r="W25" s="19">
        <v>3770600</v>
      </c>
      <c r="X25" s="20">
        <v>248</v>
      </c>
      <c r="Y25" s="20">
        <v>0</v>
      </c>
      <c r="Z25" s="20">
        <v>0</v>
      </c>
      <c r="AA25" s="20">
        <v>0</v>
      </c>
      <c r="AC25" s="1"/>
    </row>
    <row r="26" spans="1:29" ht="49.5" customHeight="1" x14ac:dyDescent="0.25">
      <c r="A26" s="4"/>
      <c r="B26" s="7" t="s">
        <v>37</v>
      </c>
      <c r="C26" s="19">
        <f t="shared" ref="C26:AA26" si="3">SUM(C27)</f>
        <v>3442.9</v>
      </c>
      <c r="D26" s="19">
        <f t="shared" si="3"/>
        <v>111344418.87</v>
      </c>
      <c r="E26" s="19">
        <f t="shared" si="3"/>
        <v>2976.4</v>
      </c>
      <c r="F26" s="19">
        <f t="shared" si="3"/>
        <v>2976.4</v>
      </c>
      <c r="G26" s="19">
        <f t="shared" si="3"/>
        <v>96257668.920000002</v>
      </c>
      <c r="H26" s="20">
        <f t="shared" si="3"/>
        <v>0</v>
      </c>
      <c r="I26" s="20">
        <f t="shared" si="3"/>
        <v>0</v>
      </c>
      <c r="J26" s="19">
        <f t="shared" si="3"/>
        <v>0</v>
      </c>
      <c r="K26" s="20">
        <f t="shared" si="3"/>
        <v>0</v>
      </c>
      <c r="L26" s="19">
        <f t="shared" si="3"/>
        <v>0</v>
      </c>
      <c r="M26" s="21">
        <f t="shared" si="3"/>
        <v>466.5</v>
      </c>
      <c r="N26" s="21">
        <f t="shared" si="3"/>
        <v>466.5</v>
      </c>
      <c r="O26" s="21">
        <f t="shared" si="3"/>
        <v>15086749.949999999</v>
      </c>
      <c r="P26" s="21">
        <f t="shared" si="3"/>
        <v>0</v>
      </c>
      <c r="Q26" s="19">
        <f t="shared" si="3"/>
        <v>0</v>
      </c>
      <c r="R26" s="19">
        <f t="shared" si="3"/>
        <v>0</v>
      </c>
      <c r="S26" s="19">
        <f t="shared" si="3"/>
        <v>0</v>
      </c>
      <c r="T26" s="19">
        <f t="shared" si="3"/>
        <v>0</v>
      </c>
      <c r="U26" s="21">
        <f t="shared" si="3"/>
        <v>0</v>
      </c>
      <c r="V26" s="21">
        <f t="shared" si="3"/>
        <v>466.5</v>
      </c>
      <c r="W26" s="19">
        <f t="shared" si="3"/>
        <v>15086749.949999999</v>
      </c>
      <c r="X26" s="20">
        <f t="shared" si="3"/>
        <v>0</v>
      </c>
      <c r="Y26" s="20">
        <f t="shared" si="3"/>
        <v>0</v>
      </c>
      <c r="Z26" s="22">
        <f t="shared" si="3"/>
        <v>0</v>
      </c>
      <c r="AA26" s="22">
        <f t="shared" si="3"/>
        <v>0</v>
      </c>
      <c r="AC26" s="1"/>
    </row>
    <row r="27" spans="1:29" ht="52.5" customHeight="1" x14ac:dyDescent="0.25">
      <c r="A27" s="4">
        <v>1</v>
      </c>
      <c r="B27" s="7" t="s">
        <v>35</v>
      </c>
      <c r="C27" s="19">
        <v>3442.9</v>
      </c>
      <c r="D27" s="19">
        <f>G27+H27+I27+K27+O27</f>
        <v>111344418.87</v>
      </c>
      <c r="E27" s="19">
        <f>F27+J27+L27</f>
        <v>2976.4</v>
      </c>
      <c r="F27" s="19">
        <v>2976.4</v>
      </c>
      <c r="G27" s="19">
        <v>96257668.920000002</v>
      </c>
      <c r="H27" s="20">
        <v>0</v>
      </c>
      <c r="I27" s="20">
        <v>0</v>
      </c>
      <c r="J27" s="19">
        <v>0</v>
      </c>
      <c r="K27" s="20">
        <v>0</v>
      </c>
      <c r="L27" s="19">
        <v>0</v>
      </c>
      <c r="M27" s="19">
        <f>C27-E27</f>
        <v>466.5</v>
      </c>
      <c r="N27" s="19">
        <f>P27+R27+T27+V27</f>
        <v>466.5</v>
      </c>
      <c r="O27" s="19">
        <f>Q27+S27+U27+W27</f>
        <v>15086749.949999999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466.5</v>
      </c>
      <c r="W27" s="19">
        <v>15086749.949999999</v>
      </c>
      <c r="X27" s="20">
        <v>0</v>
      </c>
      <c r="Y27" s="20">
        <v>0</v>
      </c>
      <c r="Z27" s="20">
        <v>0</v>
      </c>
      <c r="AA27" s="20">
        <v>0</v>
      </c>
      <c r="AC27" s="1"/>
    </row>
    <row r="28" spans="1:29" ht="20.25" customHeight="1" x14ac:dyDescent="0.3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C28" s="1"/>
    </row>
    <row r="29" spans="1:29" ht="20.25" customHeight="1" x14ac:dyDescent="0.3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C29" s="1"/>
    </row>
    <row r="30" spans="1:29" ht="49.5" customHeight="1" x14ac:dyDescent="0.3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8"/>
      <c r="U30" s="8"/>
      <c r="V30" s="8"/>
      <c r="W30" s="50"/>
      <c r="X30" s="50"/>
      <c r="Y30" s="51"/>
      <c r="Z30" s="51"/>
      <c r="AA30" s="51"/>
      <c r="AB30"/>
    </row>
    <row r="31" spans="1:29" ht="23.25" customHeight="1" x14ac:dyDescent="0.35">
      <c r="W31" s="52"/>
      <c r="X31" s="52"/>
      <c r="Y31" s="52"/>
      <c r="Z31" s="52"/>
      <c r="AA31" s="52"/>
      <c r="AC31" s="1"/>
    </row>
    <row r="32" spans="1:29" ht="23.25" customHeight="1" x14ac:dyDescent="0.35">
      <c r="W32" s="11"/>
      <c r="X32" s="11"/>
      <c r="Y32" s="11"/>
      <c r="Z32" s="11"/>
      <c r="AA32" s="11"/>
      <c r="AC32" s="1"/>
    </row>
    <row r="33" spans="23:29" ht="23.25" customHeight="1" x14ac:dyDescent="0.35">
      <c r="W33" s="11"/>
      <c r="X33" s="11"/>
      <c r="Y33" s="11"/>
      <c r="Z33" s="11"/>
      <c r="AA33" s="11"/>
      <c r="AC33" s="1"/>
    </row>
    <row r="34" spans="23:29" ht="23.25" customHeight="1" x14ac:dyDescent="0.35">
      <c r="W34" s="12"/>
      <c r="X34" s="12"/>
      <c r="Y34" s="12"/>
      <c r="Z34" s="12"/>
      <c r="AA34" s="12"/>
      <c r="AC34" s="1"/>
    </row>
    <row r="35" spans="23:29" ht="20.25" customHeight="1" x14ac:dyDescent="0.25">
      <c r="W35" s="47"/>
      <c r="X35" s="47"/>
      <c r="Y35" s="47"/>
      <c r="Z35" s="48"/>
      <c r="AA35" s="48"/>
      <c r="AC35" s="1"/>
    </row>
    <row r="36" spans="23:29" ht="23.25" customHeight="1" x14ac:dyDescent="0.35">
      <c r="W36" s="13"/>
      <c r="X36" s="14"/>
      <c r="Y36" s="14"/>
      <c r="Z36" s="23"/>
      <c r="AA36" s="24"/>
      <c r="AC36" s="1"/>
    </row>
  </sheetData>
  <sheetProtection formatCells="0" formatColumns="0" formatRows="0" insertColumns="0" insertRows="0" insertHyperlinks="0" deleteColumns="0" deleteRows="0" sort="0" autoFilter="0" pivotTables="0"/>
  <mergeCells count="41">
    <mergeCell ref="Y1:AA1"/>
    <mergeCell ref="U3:AA3"/>
    <mergeCell ref="T4:AA4"/>
    <mergeCell ref="E14:E17"/>
    <mergeCell ref="F14:L14"/>
    <mergeCell ref="Z15:Z17"/>
    <mergeCell ref="AA15:AA17"/>
    <mergeCell ref="Y10:AA10"/>
    <mergeCell ref="P14:W14"/>
    <mergeCell ref="X14:AA14"/>
    <mergeCell ref="M13:AA13"/>
    <mergeCell ref="M14:O17"/>
    <mergeCell ref="W2:AA2"/>
    <mergeCell ref="V5:AA5"/>
    <mergeCell ref="V6:AA6"/>
    <mergeCell ref="V7:AA7"/>
    <mergeCell ref="L15:L17"/>
    <mergeCell ref="P15:Q17"/>
    <mergeCell ref="W35:Y35"/>
    <mergeCell ref="Z35:AA35"/>
    <mergeCell ref="A30:S30"/>
    <mergeCell ref="W30:X30"/>
    <mergeCell ref="Y30:AA30"/>
    <mergeCell ref="W31:X31"/>
    <mergeCell ref="Y31:AA31"/>
    <mergeCell ref="C13:C18"/>
    <mergeCell ref="F15:I17"/>
    <mergeCell ref="V9:AA9"/>
    <mergeCell ref="V8:AA8"/>
    <mergeCell ref="R16:S17"/>
    <mergeCell ref="T16:U17"/>
    <mergeCell ref="R15:U15"/>
    <mergeCell ref="Y15:Y17"/>
    <mergeCell ref="A12:AA12"/>
    <mergeCell ref="D13:D18"/>
    <mergeCell ref="E13:L13"/>
    <mergeCell ref="A13:A19"/>
    <mergeCell ref="B13:B19"/>
    <mergeCell ref="V15:W17"/>
    <mergeCell ref="X15:X17"/>
    <mergeCell ref="J15:K17"/>
  </mergeCells>
  <pageMargins left="0.23622047244094491" right="0.23622047244094491" top="0.74803149606299213" bottom="0.74803149606299213" header="0.31496062992125984" footer="0.31496062992125984"/>
  <pageSetup paperSize="9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2</vt:lpstr>
      <vt:lpstr>'Форма 2'!Область_печати</vt:lpstr>
    </vt:vector>
  </TitlesOfParts>
  <Company>Фонд ЖКХ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2 к Реком по подготовке Заявок</dc:title>
  <dc:subject>Подготовка заявок на предоставление финансовой поддержки</dc:subject>
  <dc:creator>Павловская</dc:creator>
  <cp:keywords>Заявки; Формы</cp:keywords>
  <cp:lastModifiedBy>Вайтехо А.Б.</cp:lastModifiedBy>
  <cp:lastPrinted>2021-12-08T11:08:57Z</cp:lastPrinted>
  <dcterms:created xsi:type="dcterms:W3CDTF">2012-12-13T11:50:40Z</dcterms:created>
  <dcterms:modified xsi:type="dcterms:W3CDTF">2021-12-15T13:05:05Z</dcterms:modified>
  <cp:category>Формы</cp:category>
</cp:coreProperties>
</file>