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31" i="1" l="1"/>
  <c r="E32" i="1"/>
  <c r="E30" i="1"/>
  <c r="E33" i="1" s="1"/>
  <c r="G33" i="1"/>
  <c r="H33" i="1"/>
  <c r="I33" i="1"/>
  <c r="J33" i="1"/>
  <c r="K33" i="1"/>
  <c r="L33" i="1"/>
  <c r="G32" i="1"/>
  <c r="H32" i="1"/>
  <c r="I32" i="1"/>
  <c r="J32" i="1"/>
  <c r="K32" i="1"/>
  <c r="L32" i="1"/>
  <c r="G31" i="1"/>
  <c r="H31" i="1"/>
  <c r="I31" i="1"/>
  <c r="J31" i="1"/>
  <c r="K31" i="1"/>
  <c r="L31" i="1"/>
  <c r="G30" i="1"/>
  <c r="H30" i="1"/>
  <c r="I30" i="1"/>
  <c r="J30" i="1"/>
  <c r="K30" i="1"/>
  <c r="L30" i="1"/>
  <c r="F32" i="1"/>
  <c r="F31" i="1"/>
  <c r="F30" i="1"/>
  <c r="L29" i="1"/>
  <c r="K29" i="1"/>
  <c r="J29" i="1"/>
  <c r="I29" i="1"/>
  <c r="H29" i="1"/>
  <c r="G29" i="1"/>
  <c r="F29" i="1"/>
  <c r="E28" i="1"/>
  <c r="E27" i="1"/>
  <c r="E26" i="1"/>
  <c r="F33" i="1"/>
  <c r="E29" i="1" l="1"/>
  <c r="F25" i="1"/>
  <c r="G25" i="1"/>
  <c r="H25" i="1"/>
  <c r="I25" i="1"/>
  <c r="J25" i="1"/>
  <c r="K25" i="1"/>
  <c r="L25" i="1"/>
  <c r="E23" i="1"/>
  <c r="E24" i="1"/>
  <c r="E22" i="1"/>
  <c r="F21" i="1"/>
  <c r="G21" i="1"/>
  <c r="H21" i="1"/>
  <c r="I21" i="1"/>
  <c r="J21" i="1"/>
  <c r="K21" i="1"/>
  <c r="L21" i="1"/>
  <c r="E19" i="1"/>
  <c r="E20" i="1"/>
  <c r="E18" i="1"/>
  <c r="F17" i="1"/>
  <c r="G17" i="1"/>
  <c r="H17" i="1"/>
  <c r="I17" i="1"/>
  <c r="J17" i="1"/>
  <c r="K17" i="1"/>
  <c r="L17" i="1"/>
  <c r="E15" i="1"/>
  <c r="E16" i="1"/>
  <c r="E14" i="1"/>
  <c r="E17" i="1" s="1"/>
  <c r="F13" i="1"/>
  <c r="G13" i="1"/>
  <c r="H13" i="1"/>
  <c r="I13" i="1"/>
  <c r="J13" i="1"/>
  <c r="K13" i="1"/>
  <c r="L13" i="1"/>
  <c r="E11" i="1"/>
  <c r="E12" i="1"/>
  <c r="E10" i="1"/>
  <c r="E13" i="1" s="1"/>
  <c r="E7" i="1"/>
  <c r="E8" i="1"/>
  <c r="E6" i="1"/>
  <c r="F9" i="1"/>
  <c r="G9" i="1"/>
  <c r="H9" i="1"/>
  <c r="I9" i="1"/>
  <c r="J9" i="1"/>
  <c r="K9" i="1"/>
  <c r="L9" i="1"/>
  <c r="E25" i="1" l="1"/>
  <c r="E9" i="1"/>
  <c r="E21" i="1"/>
</calcChain>
</file>

<file path=xl/sharedStrings.xml><?xml version="1.0" encoding="utf-8"?>
<sst xmlns="http://schemas.openxmlformats.org/spreadsheetml/2006/main" count="57" uniqueCount="28">
  <si>
    <t>№ п/п</t>
  </si>
  <si>
    <t>наименование подпрограммы основное мероприятие, мероприятие</t>
  </si>
  <si>
    <t>ответственный исполнитель</t>
  </si>
  <si>
    <t>источник  финансового обеспечения</t>
  </si>
  <si>
    <t xml:space="preserve">объем  средств на  реализацию, рублей </t>
  </si>
  <si>
    <t>всего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</si>
  <si>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</si>
  <si>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</si>
  <si>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</si>
  <si>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</si>
  <si>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</si>
  <si>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</si>
  <si>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</si>
  <si>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 xml:space="preserve">Чистая вода на территории городского округа "город Клинцы Брянской области" (2016-2022 годы)                                                  Реконструкция канализационных очистных сооружений                                                   </t>
  </si>
  <si>
    <t>средства  областного бюджета</t>
  </si>
  <si>
    <t xml:space="preserve">Клинцовская городская администрация </t>
  </si>
  <si>
    <t>средства бюджета городского округа</t>
  </si>
  <si>
    <t>внебюджетные источники</t>
  </si>
  <si>
    <t>Итого:</t>
  </si>
  <si>
    <t>строительство  водозабора в г. Клинцы  Брянской области (п. Банный, 2-очередь строительства. 1 этап)</t>
  </si>
  <si>
    <t>Строительство канализационной  напорной  станции  по пер. 6-му Вьюнковскому г. Клинцы Брянской области</t>
  </si>
  <si>
    <t>Приобретение спецтехники (каналопромывочная машина КО -514</t>
  </si>
  <si>
    <t>строительство  системы  водоснабжения  с. Ардонь г. Клинцы</t>
  </si>
  <si>
    <t xml:space="preserve">Итого: </t>
  </si>
  <si>
    <t>Итого по программе:</t>
  </si>
  <si>
    <t xml:space="preserve">                             План  реализации  муниципальной программы "Развитие  топливно-энергетического комплекса,
                            жилищно-коммунального и дорожного хозяйства городского округа "город Клинцы Брянской области" (2016-2022 годы)
</t>
  </si>
  <si>
    <t>Приложение 5</t>
  </si>
  <si>
    <t>перенос водопроводной трубы диаметром 400 мм за границу земельного участка строящегося Кафедрального собора в честь Богоявления Господня в г. Клинцы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</si>
</sst>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E33" sqref="E33"/>
    </sheetView>
  </sheetViews>
  <sheetFormatPr defaultRowHeight="15" x14ac:dyDescent="0.25"/>
  <cols>
    <col min="1" max="1" width="3.42578125" customWidth="1"/>
    <col min="2" max="2" width="21.42578125" customWidth="1"/>
    <col min="3" max="3" width="11.7109375" customWidth="1"/>
    <col min="4" max="4" width="11.42578125" customWidth="1"/>
    <col min="5" max="5" width="10" bestFit="1" customWidth="1"/>
    <col min="6" max="8" width="9.28515625" bestFit="1" customWidth="1"/>
    <col min="9" max="9" width="10.42578125" customWidth="1"/>
    <col min="10" max="10" width="9.28515625" bestFit="1" customWidth="1"/>
    <col min="11" max="11" width="10" bestFit="1" customWidth="1"/>
    <col min="12" max="12" width="11.42578125" customWidth="1"/>
    <col min="14" max="14" width="11.5703125" bestFit="1" customWidth="1"/>
    <col min="16" max="16" width="9.5703125" bestFit="1" customWidth="1"/>
  </cols>
  <sheetData>
    <row r="1" spans="1:13" x14ac:dyDescent="0.25">
      <c r="K1" s="13" t="s">
        <v>26</v>
      </c>
      <c r="L1" s="13"/>
    </row>
    <row r="2" spans="1:13" ht="33.75" customHeight="1" x14ac:dyDescent="0.25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85.5" customHeigh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8" t="s">
        <v>4</v>
      </c>
      <c r="F3" s="8"/>
      <c r="G3" s="8"/>
      <c r="H3" s="8"/>
      <c r="I3" s="8"/>
      <c r="J3" s="8"/>
      <c r="K3" s="8"/>
      <c r="L3" s="8"/>
    </row>
    <row r="4" spans="1:13" x14ac:dyDescent="0.25">
      <c r="A4" s="14"/>
      <c r="B4" s="14"/>
      <c r="C4" s="14"/>
      <c r="D4" s="14"/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</row>
    <row r="5" spans="1:13" x14ac:dyDescent="0.25">
      <c r="A5" s="1">
        <v>1</v>
      </c>
      <c r="B5" s="2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39.75" customHeight="1" x14ac:dyDescent="0.25">
      <c r="A6" s="8">
        <v>1</v>
      </c>
      <c r="B6" s="10" t="s">
        <v>13</v>
      </c>
      <c r="C6" s="3" t="s">
        <v>14</v>
      </c>
      <c r="D6" s="10" t="s">
        <v>15</v>
      </c>
      <c r="E6" s="5">
        <f>SUM(F6:L6)</f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</row>
    <row r="7" spans="1:13" ht="45" x14ac:dyDescent="0.25">
      <c r="A7" s="8"/>
      <c r="B7" s="10"/>
      <c r="C7" s="3" t="s">
        <v>16</v>
      </c>
      <c r="D7" s="10"/>
      <c r="E7" s="5">
        <f t="shared" ref="E7:E24" si="0">SUM(F7:L7)</f>
        <v>829892.4</v>
      </c>
      <c r="F7" s="5">
        <v>0</v>
      </c>
      <c r="G7" s="5">
        <v>0</v>
      </c>
      <c r="H7" s="5">
        <v>0</v>
      </c>
      <c r="I7" s="5">
        <v>829892.4</v>
      </c>
      <c r="J7" s="5">
        <v>0</v>
      </c>
      <c r="K7" s="5">
        <v>0</v>
      </c>
      <c r="L7" s="5">
        <v>0</v>
      </c>
    </row>
    <row r="8" spans="1:13" ht="22.5" x14ac:dyDescent="0.25">
      <c r="A8" s="8"/>
      <c r="B8" s="10"/>
      <c r="C8" s="3" t="s">
        <v>17</v>
      </c>
      <c r="D8" s="10"/>
      <c r="E8" s="5">
        <f t="shared" si="0"/>
        <v>10000000</v>
      </c>
      <c r="F8" s="5">
        <v>0</v>
      </c>
      <c r="G8" s="5">
        <v>0</v>
      </c>
      <c r="H8" s="5">
        <v>2000000</v>
      </c>
      <c r="I8" s="5">
        <v>2000000</v>
      </c>
      <c r="J8" s="5">
        <v>2000000</v>
      </c>
      <c r="K8" s="5">
        <v>2000000</v>
      </c>
      <c r="L8" s="5">
        <v>2000000</v>
      </c>
    </row>
    <row r="9" spans="1:13" x14ac:dyDescent="0.25">
      <c r="A9" s="8"/>
      <c r="B9" s="10"/>
      <c r="C9" s="3" t="s">
        <v>18</v>
      </c>
      <c r="D9" s="10"/>
      <c r="E9" s="6">
        <f>SUM(E6:E8)</f>
        <v>10829892.4</v>
      </c>
      <c r="F9" s="6">
        <f t="shared" ref="F9:L9" si="1">SUM(F6:F8)</f>
        <v>0</v>
      </c>
      <c r="G9" s="6">
        <f t="shared" si="1"/>
        <v>0</v>
      </c>
      <c r="H9" s="6">
        <f t="shared" si="1"/>
        <v>2000000</v>
      </c>
      <c r="I9" s="6">
        <f t="shared" si="1"/>
        <v>2829892.4</v>
      </c>
      <c r="J9" s="6">
        <f t="shared" si="1"/>
        <v>2000000</v>
      </c>
      <c r="K9" s="6">
        <f t="shared" si="1"/>
        <v>2000000</v>
      </c>
      <c r="L9" s="6">
        <f t="shared" si="1"/>
        <v>2000000</v>
      </c>
    </row>
    <row r="10" spans="1:13" ht="33.75" x14ac:dyDescent="0.25">
      <c r="A10" s="8">
        <v>2</v>
      </c>
      <c r="B10" s="10" t="s">
        <v>19</v>
      </c>
      <c r="C10" s="3" t="s">
        <v>14</v>
      </c>
      <c r="D10" s="10" t="s">
        <v>15</v>
      </c>
      <c r="E10" s="5">
        <f t="shared" si="0"/>
        <v>2582141</v>
      </c>
      <c r="F10" s="5">
        <v>2582141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7"/>
    </row>
    <row r="11" spans="1:13" ht="45" x14ac:dyDescent="0.25">
      <c r="A11" s="8"/>
      <c r="B11" s="10"/>
      <c r="C11" s="3" t="s">
        <v>16</v>
      </c>
      <c r="D11" s="10"/>
      <c r="E11" s="5">
        <f t="shared" si="0"/>
        <v>264652.15000000002</v>
      </c>
      <c r="F11" s="5">
        <v>264652.15000000002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3" ht="22.5" x14ac:dyDescent="0.25">
      <c r="A12" s="8"/>
      <c r="B12" s="10"/>
      <c r="C12" s="3" t="s">
        <v>17</v>
      </c>
      <c r="D12" s="10"/>
      <c r="E12" s="5">
        <f t="shared" si="0"/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</row>
    <row r="13" spans="1:13" x14ac:dyDescent="0.25">
      <c r="A13" s="8"/>
      <c r="B13" s="10"/>
      <c r="C13" s="3" t="s">
        <v>18</v>
      </c>
      <c r="D13" s="10"/>
      <c r="E13" s="6">
        <f>SUM(E10:E12)</f>
        <v>2846793.15</v>
      </c>
      <c r="F13" s="6">
        <f t="shared" ref="F13:L13" si="2">SUM(F10:F12)</f>
        <v>2846793.15</v>
      </c>
      <c r="G13" s="6">
        <f t="shared" si="2"/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</row>
    <row r="14" spans="1:13" ht="39" customHeight="1" x14ac:dyDescent="0.25">
      <c r="A14" s="8">
        <v>3</v>
      </c>
      <c r="B14" s="10" t="s">
        <v>20</v>
      </c>
      <c r="C14" s="3" t="s">
        <v>14</v>
      </c>
      <c r="D14" s="10" t="s">
        <v>15</v>
      </c>
      <c r="E14" s="5">
        <f t="shared" si="0"/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</row>
    <row r="15" spans="1:13" ht="45" x14ac:dyDescent="0.25">
      <c r="A15" s="8"/>
      <c r="B15" s="10"/>
      <c r="C15" s="3" t="s">
        <v>16</v>
      </c>
      <c r="D15" s="10"/>
      <c r="E15" s="5">
        <f t="shared" si="0"/>
        <v>500000</v>
      </c>
      <c r="F15" s="5">
        <v>500000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</row>
    <row r="16" spans="1:13" ht="22.5" x14ac:dyDescent="0.25">
      <c r="A16" s="8"/>
      <c r="B16" s="10"/>
      <c r="C16" s="3" t="s">
        <v>17</v>
      </c>
      <c r="D16" s="10"/>
      <c r="E16" s="5">
        <f t="shared" si="0"/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</row>
    <row r="17" spans="1:16" x14ac:dyDescent="0.25">
      <c r="A17" s="8"/>
      <c r="B17" s="10"/>
      <c r="C17" s="3" t="s">
        <v>18</v>
      </c>
      <c r="D17" s="10"/>
      <c r="E17" s="6">
        <f>SUM(E14:E16)</f>
        <v>500000</v>
      </c>
      <c r="F17" s="6">
        <f t="shared" ref="F17:L17" si="3">SUM(F14:F16)</f>
        <v>500000</v>
      </c>
      <c r="G17" s="6">
        <f t="shared" si="3"/>
        <v>0</v>
      </c>
      <c r="H17" s="6">
        <f t="shared" si="3"/>
        <v>0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f t="shared" si="3"/>
        <v>0</v>
      </c>
    </row>
    <row r="18" spans="1:16" ht="33.75" x14ac:dyDescent="0.25">
      <c r="A18" s="8">
        <v>4</v>
      </c>
      <c r="B18" s="10" t="s">
        <v>21</v>
      </c>
      <c r="C18" s="3" t="s">
        <v>14</v>
      </c>
      <c r="D18" s="10" t="s">
        <v>15</v>
      </c>
      <c r="E18" s="5">
        <f t="shared" si="0"/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</row>
    <row r="19" spans="1:16" ht="45" x14ac:dyDescent="0.25">
      <c r="A19" s="8"/>
      <c r="B19" s="10"/>
      <c r="C19" s="3" t="s">
        <v>16</v>
      </c>
      <c r="D19" s="10"/>
      <c r="E19" s="5">
        <f t="shared" si="0"/>
        <v>3884445</v>
      </c>
      <c r="F19" s="5">
        <v>0</v>
      </c>
      <c r="G19" s="5">
        <v>3884445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</row>
    <row r="20" spans="1:16" ht="22.5" x14ac:dyDescent="0.25">
      <c r="A20" s="8"/>
      <c r="B20" s="10"/>
      <c r="C20" s="3" t="s">
        <v>17</v>
      </c>
      <c r="D20" s="10"/>
      <c r="E20" s="5">
        <f t="shared" si="0"/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</row>
    <row r="21" spans="1:16" x14ac:dyDescent="0.25">
      <c r="A21" s="8"/>
      <c r="B21" s="10"/>
      <c r="C21" s="3" t="s">
        <v>18</v>
      </c>
      <c r="D21" s="10"/>
      <c r="E21" s="6">
        <f>SUM(E18:E20)</f>
        <v>3884445</v>
      </c>
      <c r="F21" s="6">
        <f t="shared" ref="F21:L21" si="4">SUM(F18:F20)</f>
        <v>0</v>
      </c>
      <c r="G21" s="6">
        <f t="shared" si="4"/>
        <v>3884445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</row>
    <row r="22" spans="1:16" ht="33.75" x14ac:dyDescent="0.25">
      <c r="A22" s="8">
        <v>5</v>
      </c>
      <c r="B22" s="10" t="s">
        <v>22</v>
      </c>
      <c r="C22" s="3" t="s">
        <v>14</v>
      </c>
      <c r="D22" s="10" t="s">
        <v>15</v>
      </c>
      <c r="E22" s="5">
        <f t="shared" si="0"/>
        <v>48245000</v>
      </c>
      <c r="F22" s="5">
        <v>0</v>
      </c>
      <c r="G22" s="5">
        <v>0</v>
      </c>
      <c r="H22" s="5">
        <v>0</v>
      </c>
      <c r="I22" s="5">
        <v>6745000</v>
      </c>
      <c r="J22" s="5">
        <v>6000000</v>
      </c>
      <c r="K22" s="5">
        <v>35500000</v>
      </c>
      <c r="L22" s="5">
        <v>0</v>
      </c>
    </row>
    <row r="23" spans="1:16" ht="45" x14ac:dyDescent="0.25">
      <c r="A23" s="8"/>
      <c r="B23" s="10"/>
      <c r="C23" s="3" t="s">
        <v>16</v>
      </c>
      <c r="D23" s="10"/>
      <c r="E23" s="5">
        <f t="shared" si="0"/>
        <v>586522</v>
      </c>
      <c r="F23" s="5">
        <v>0</v>
      </c>
      <c r="G23" s="5">
        <v>0</v>
      </c>
      <c r="H23" s="5">
        <v>0</v>
      </c>
      <c r="I23" s="5">
        <v>586522</v>
      </c>
      <c r="J23" s="5">
        <v>0</v>
      </c>
      <c r="K23" s="5">
        <v>0</v>
      </c>
      <c r="L23" s="5">
        <v>0</v>
      </c>
      <c r="P23" s="7"/>
    </row>
    <row r="24" spans="1:16" ht="22.5" x14ac:dyDescent="0.25">
      <c r="A24" s="8"/>
      <c r="B24" s="10"/>
      <c r="C24" s="3" t="s">
        <v>17</v>
      </c>
      <c r="D24" s="10"/>
      <c r="E24" s="5">
        <f t="shared" si="0"/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</row>
    <row r="25" spans="1:16" x14ac:dyDescent="0.25">
      <c r="A25" s="8"/>
      <c r="B25" s="10"/>
      <c r="C25" s="3" t="s">
        <v>18</v>
      </c>
      <c r="D25" s="10"/>
      <c r="E25" s="6">
        <f>SUM(E22:E24)</f>
        <v>48831522</v>
      </c>
      <c r="F25" s="6">
        <f t="shared" ref="F25:L25" si="5">SUM(F22:F24)</f>
        <v>0</v>
      </c>
      <c r="G25" s="6">
        <f t="shared" si="5"/>
        <v>0</v>
      </c>
      <c r="H25" s="6">
        <f t="shared" si="5"/>
        <v>0</v>
      </c>
      <c r="I25" s="6">
        <f t="shared" si="5"/>
        <v>7331522</v>
      </c>
      <c r="J25" s="6">
        <f t="shared" si="5"/>
        <v>6000000</v>
      </c>
      <c r="K25" s="6">
        <f t="shared" si="5"/>
        <v>35500000</v>
      </c>
      <c r="L25" s="6">
        <f t="shared" si="5"/>
        <v>0</v>
      </c>
    </row>
    <row r="26" spans="1:16" ht="33.75" x14ac:dyDescent="0.25">
      <c r="A26" s="8">
        <v>6</v>
      </c>
      <c r="B26" s="10" t="s">
        <v>27</v>
      </c>
      <c r="C26" s="3" t="s">
        <v>14</v>
      </c>
      <c r="D26" s="10" t="s">
        <v>15</v>
      </c>
      <c r="E26" s="5">
        <f t="shared" ref="E26:E28" si="6">SUM(F26:L26)</f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</row>
    <row r="27" spans="1:16" ht="45" x14ac:dyDescent="0.25">
      <c r="A27" s="8"/>
      <c r="B27" s="10"/>
      <c r="C27" s="3" t="s">
        <v>16</v>
      </c>
      <c r="D27" s="10"/>
      <c r="E27" s="5">
        <f t="shared" si="6"/>
        <v>3229200</v>
      </c>
      <c r="F27" s="5">
        <v>0</v>
      </c>
      <c r="G27" s="5">
        <v>0</v>
      </c>
      <c r="H27" s="5">
        <v>0</v>
      </c>
      <c r="I27" s="5">
        <v>3229200</v>
      </c>
      <c r="J27" s="5">
        <v>0</v>
      </c>
      <c r="K27" s="5">
        <v>0</v>
      </c>
      <c r="L27" s="5">
        <v>0</v>
      </c>
    </row>
    <row r="28" spans="1:16" ht="22.5" x14ac:dyDescent="0.25">
      <c r="A28" s="8"/>
      <c r="B28" s="10"/>
      <c r="C28" s="3" t="s">
        <v>17</v>
      </c>
      <c r="D28" s="10"/>
      <c r="E28" s="5">
        <f t="shared" si="6"/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</row>
    <row r="29" spans="1:16" x14ac:dyDescent="0.25">
      <c r="A29" s="8"/>
      <c r="B29" s="10"/>
      <c r="C29" s="3" t="s">
        <v>18</v>
      </c>
      <c r="D29" s="10"/>
      <c r="E29" s="6">
        <f>SUM(E26:E28)</f>
        <v>3229200</v>
      </c>
      <c r="F29" s="6">
        <f t="shared" ref="F29:L29" si="7">SUM(F26:F28)</f>
        <v>0</v>
      </c>
      <c r="G29" s="6">
        <f t="shared" si="7"/>
        <v>0</v>
      </c>
      <c r="H29" s="6">
        <f t="shared" si="7"/>
        <v>0</v>
      </c>
      <c r="I29" s="6">
        <f t="shared" si="7"/>
        <v>3229200</v>
      </c>
      <c r="J29" s="6">
        <f t="shared" si="7"/>
        <v>0</v>
      </c>
      <c r="K29" s="6">
        <f t="shared" si="7"/>
        <v>0</v>
      </c>
      <c r="L29" s="6">
        <f t="shared" si="7"/>
        <v>0</v>
      </c>
    </row>
    <row r="30" spans="1:16" ht="31.5" x14ac:dyDescent="0.25">
      <c r="A30" s="8"/>
      <c r="B30" s="9" t="s">
        <v>23</v>
      </c>
      <c r="C30" s="4" t="s">
        <v>14</v>
      </c>
      <c r="D30" s="10" t="s">
        <v>15</v>
      </c>
      <c r="E30" s="6">
        <f>SUM(F30:L30)</f>
        <v>50827141</v>
      </c>
      <c r="F30" s="6">
        <f>F6+F10+F14+F18+F22+F26</f>
        <v>2582141</v>
      </c>
      <c r="G30" s="6">
        <f t="shared" ref="G30:L30" si="8">G6+G10+G14+G18+G22+G26</f>
        <v>0</v>
      </c>
      <c r="H30" s="6">
        <f t="shared" si="8"/>
        <v>0</v>
      </c>
      <c r="I30" s="6">
        <f t="shared" si="8"/>
        <v>6745000</v>
      </c>
      <c r="J30" s="6">
        <f t="shared" si="8"/>
        <v>6000000</v>
      </c>
      <c r="K30" s="6">
        <f t="shared" si="8"/>
        <v>35500000</v>
      </c>
      <c r="L30" s="6">
        <f t="shared" si="8"/>
        <v>0</v>
      </c>
      <c r="N30" s="7"/>
    </row>
    <row r="31" spans="1:16" ht="42" x14ac:dyDescent="0.25">
      <c r="A31" s="8"/>
      <c r="B31" s="9"/>
      <c r="C31" s="4" t="s">
        <v>16</v>
      </c>
      <c r="D31" s="10"/>
      <c r="E31" s="6">
        <f t="shared" ref="E31:E32" si="9">SUM(F31:L31)</f>
        <v>9294711.5500000007</v>
      </c>
      <c r="F31" s="6">
        <f>F7+F11+F15+F19+F23+F27</f>
        <v>764652.15</v>
      </c>
      <c r="G31" s="6">
        <f t="shared" ref="G31:L31" si="10">G7+G11+G15+G19+G23+G27</f>
        <v>3884445</v>
      </c>
      <c r="H31" s="6">
        <f t="shared" si="10"/>
        <v>0</v>
      </c>
      <c r="I31" s="6">
        <f t="shared" si="10"/>
        <v>4645614.4000000004</v>
      </c>
      <c r="J31" s="6">
        <f t="shared" si="10"/>
        <v>0</v>
      </c>
      <c r="K31" s="6">
        <f t="shared" si="10"/>
        <v>0</v>
      </c>
      <c r="L31" s="6">
        <f t="shared" si="10"/>
        <v>0</v>
      </c>
    </row>
    <row r="32" spans="1:16" ht="21" x14ac:dyDescent="0.25">
      <c r="A32" s="8"/>
      <c r="B32" s="9"/>
      <c r="C32" s="4" t="s">
        <v>17</v>
      </c>
      <c r="D32" s="10"/>
      <c r="E32" s="6">
        <f t="shared" si="9"/>
        <v>10000000</v>
      </c>
      <c r="F32" s="6">
        <f>F8+F12+F16+F20+F24+F28</f>
        <v>0</v>
      </c>
      <c r="G32" s="6">
        <f t="shared" ref="G32:L32" si="11">G8+G12+G16+G20+G24+G28</f>
        <v>0</v>
      </c>
      <c r="H32" s="6">
        <f t="shared" si="11"/>
        <v>2000000</v>
      </c>
      <c r="I32" s="6">
        <f t="shared" si="11"/>
        <v>2000000</v>
      </c>
      <c r="J32" s="6">
        <f t="shared" si="11"/>
        <v>2000000</v>
      </c>
      <c r="K32" s="6">
        <f t="shared" si="11"/>
        <v>2000000</v>
      </c>
      <c r="L32" s="6">
        <f t="shared" si="11"/>
        <v>2000000</v>
      </c>
    </row>
    <row r="33" spans="1:12" ht="21" x14ac:dyDescent="0.25">
      <c r="A33" s="8"/>
      <c r="B33" s="9"/>
      <c r="C33" s="4" t="s">
        <v>24</v>
      </c>
      <c r="D33" s="10"/>
      <c r="E33" s="6">
        <f>SUM(E30:E32)</f>
        <v>70121852.549999997</v>
      </c>
      <c r="F33" s="6">
        <f t="shared" ref="F33:L33" si="12">SUM(F30:F32)</f>
        <v>3346793.15</v>
      </c>
      <c r="G33" s="6">
        <f t="shared" ref="G33" si="13">SUM(G30:G32)</f>
        <v>3884445</v>
      </c>
      <c r="H33" s="6">
        <f t="shared" ref="H33" si="14">SUM(H30:H32)</f>
        <v>2000000</v>
      </c>
      <c r="I33" s="6">
        <f t="shared" ref="I33" si="15">SUM(I30:I32)</f>
        <v>13390614.4</v>
      </c>
      <c r="J33" s="6">
        <f t="shared" ref="J33" si="16">SUM(J30:J32)</f>
        <v>8000000</v>
      </c>
      <c r="K33" s="6">
        <f t="shared" ref="K33" si="17">SUM(K30:K32)</f>
        <v>37500000</v>
      </c>
      <c r="L33" s="6">
        <f t="shared" ref="L33" si="18">SUM(L30:L32)</f>
        <v>2000000</v>
      </c>
    </row>
  </sheetData>
  <mergeCells count="28">
    <mergeCell ref="E3:L3"/>
    <mergeCell ref="A6:A9"/>
    <mergeCell ref="B6:B9"/>
    <mergeCell ref="D6:D9"/>
    <mergeCell ref="A26:A29"/>
    <mergeCell ref="B26:B29"/>
    <mergeCell ref="D26:D29"/>
    <mergeCell ref="D14:D17"/>
    <mergeCell ref="A3:A4"/>
    <mergeCell ref="B3:B4"/>
    <mergeCell ref="C3:C4"/>
    <mergeCell ref="D3:D4"/>
    <mergeCell ref="A30:A33"/>
    <mergeCell ref="B30:B33"/>
    <mergeCell ref="D30:D33"/>
    <mergeCell ref="A2:L2"/>
    <mergeCell ref="K1:L1"/>
    <mergeCell ref="A18:A21"/>
    <mergeCell ref="B18:B21"/>
    <mergeCell ref="D18:D21"/>
    <mergeCell ref="A22:A25"/>
    <mergeCell ref="B22:B25"/>
    <mergeCell ref="D22:D25"/>
    <mergeCell ref="A10:A13"/>
    <mergeCell ref="B10:B13"/>
    <mergeCell ref="D10:D13"/>
    <mergeCell ref="A14:A17"/>
    <mergeCell ref="B14:B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2019-05-08T07:34:50Z</dcterms:modified>
</cp:coreProperties>
</file>