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<sst xmlns="http://schemas.openxmlformats.org/spreadsheetml/2006/main" count="225" uniqueCount="134">
  <si>
    <t>№ п/п</t>
  </si>
  <si>
    <t>Адрес (местоположение)</t>
  </si>
  <si>
    <t>Наименование объекта</t>
  </si>
  <si>
    <t>Балансовая стоимость (руб.)</t>
  </si>
  <si>
    <t>Остаточная стоимость (руб.)</t>
  </si>
  <si>
    <t>Брянская область, г. Клинцы, с. Займище, ул. Главная</t>
  </si>
  <si>
    <t>Электронагреватель</t>
  </si>
  <si>
    <t>ШОК 103 НОК (2)</t>
  </si>
  <si>
    <t>ШОК 103 НОК (11)</t>
  </si>
  <si>
    <t>Брянская область, г. Клинцы, ул. Октябрьская, 42</t>
  </si>
  <si>
    <t>Стол разделочный</t>
  </si>
  <si>
    <t>Брянская область, г. Клинцы, ул. Площадь Свободы, 26</t>
  </si>
  <si>
    <t>Микрофон</t>
  </si>
  <si>
    <t>ШОК 102 НОК (1)</t>
  </si>
  <si>
    <t>Ящик для песка</t>
  </si>
  <si>
    <t>ШОК 103 НОК 18</t>
  </si>
  <si>
    <t>Машина протерорезальная</t>
  </si>
  <si>
    <t>Устройство защитного отключения</t>
  </si>
  <si>
    <t>ШОК 103 НОК 15</t>
  </si>
  <si>
    <t>Машина посудомоечная</t>
  </si>
  <si>
    <t>Электронасос</t>
  </si>
  <si>
    <t>Брянская область, г. Клинцы, с. Займище</t>
  </si>
  <si>
    <t>Электрокаменка</t>
  </si>
  <si>
    <t>ШОК 103 НОК 16</t>
  </si>
  <si>
    <t>Кресло "Пилот-2"</t>
  </si>
  <si>
    <t>Электромясорубка</t>
  </si>
  <si>
    <t>ШОК 103 НОК (5)</t>
  </si>
  <si>
    <t>Шкаф для управления электротоками</t>
  </si>
  <si>
    <t>Стиральная машина Канди</t>
  </si>
  <si>
    <t>Щит металлический</t>
  </si>
  <si>
    <t>ШОК 103 НОК 17</t>
  </si>
  <si>
    <t>Электросковорода</t>
  </si>
  <si>
    <t>Скакалка</t>
  </si>
  <si>
    <t>ШОЕ 103 НОК (8)</t>
  </si>
  <si>
    <t>Плита электрическая с сухожарочным шкафом</t>
  </si>
  <si>
    <t>ШОК 103 НОК (6)</t>
  </si>
  <si>
    <t>ШОК 103 НОК (7)</t>
  </si>
  <si>
    <t>Стул престиж+Р черный</t>
  </si>
  <si>
    <t>Шкаф холодильный</t>
  </si>
  <si>
    <t>Холодильник мхм 2706</t>
  </si>
  <si>
    <t>ШОК 103 НОК (9)</t>
  </si>
  <si>
    <t xml:space="preserve">Брянская область, г. Клинцы, с. Займище, ул. Главная </t>
  </si>
  <si>
    <t>ШОК 103 НОК (3)</t>
  </si>
  <si>
    <t>ШОК 103 НОК 14</t>
  </si>
  <si>
    <t>ШОК 103 НОК (4)</t>
  </si>
  <si>
    <t>Электрокипятильник</t>
  </si>
  <si>
    <t>ШОК 103 НОК 13</t>
  </si>
  <si>
    <t>Ванна моечная</t>
  </si>
  <si>
    <t>Картофелечистка</t>
  </si>
  <si>
    <t>Мягкая мебель</t>
  </si>
  <si>
    <t>Брянская область, г. Клинцы, ул. Свердлова, 59</t>
  </si>
  <si>
    <t>Качели со спинками двойные</t>
  </si>
  <si>
    <t>Канаты</t>
  </si>
  <si>
    <t>Забор с калиткой кладбище с. Займище</t>
  </si>
  <si>
    <t>Брянская область, г. Клинцы, ул. Гагарина, 75</t>
  </si>
  <si>
    <t>Машинка</t>
  </si>
  <si>
    <t>Брянская обл., г. Клинцы, ул. Ворошилова, д. 31 А</t>
  </si>
  <si>
    <t>Оборудование роддом (2-й пусковой комплекс)</t>
  </si>
  <si>
    <t>Брянская обл., г. Клинцы, ул. Октябрьская, д. 42</t>
  </si>
  <si>
    <t>Комплект технических средств обучения (2 робота LEGO)</t>
  </si>
  <si>
    <t>Качели садовые</t>
  </si>
  <si>
    <t>Ворота металлические кладбище с. Займище</t>
  </si>
  <si>
    <t>Песочница с крышкой</t>
  </si>
  <si>
    <t>Брянская область, г. Клинцы, ул. Гагарина, 72</t>
  </si>
  <si>
    <t>Ограда металлическая</t>
  </si>
  <si>
    <t>Ограждение для клумб</t>
  </si>
  <si>
    <t>Портативный программно-технический комплекс</t>
  </si>
  <si>
    <t xml:space="preserve">Брянская область, г. Клинцы </t>
  </si>
  <si>
    <t>Остановочный комплекс (по городу)</t>
  </si>
  <si>
    <t>Програмно-технический комплекс ( тип 4, проектор Optoma в комплектации)</t>
  </si>
  <si>
    <t>Балансир "Самолет"</t>
  </si>
  <si>
    <t>Качели малые</t>
  </si>
  <si>
    <t>Качели</t>
  </si>
  <si>
    <t>Брянская область, г. Клинцы, Ворошилова, д.31а</t>
  </si>
  <si>
    <t>Амортизация</t>
  </si>
  <si>
    <t>ИК (движимое)</t>
  </si>
  <si>
    <t>Монтируемое оборудование 2 2014г</t>
  </si>
  <si>
    <t>МО "ГОРОД КЛИНЦЫ БРЯНСКОЙ ОБЛАСТИ"</t>
  </si>
  <si>
    <t>ИТОГО</t>
  </si>
  <si>
    <t>Мячи баскетбольные Molten BGR7-OI, размер 7</t>
  </si>
  <si>
    <t>Мяч волейбольные</t>
  </si>
  <si>
    <t>Беговые крепления</t>
  </si>
  <si>
    <t>Беговые крепления под размер 35-42</t>
  </si>
  <si>
    <t>Беговые крепления под размер 40-47</t>
  </si>
  <si>
    <t>Палки беговые 135 см</t>
  </si>
  <si>
    <t>Палки беговые 140 см</t>
  </si>
  <si>
    <t>Гоночные палки 145 см</t>
  </si>
  <si>
    <t>Гоночные палки 150 см</t>
  </si>
  <si>
    <t>Гоночные палки 155 см</t>
  </si>
  <si>
    <t>Палки беговые 160 см</t>
  </si>
  <si>
    <t>Палки беговые 170 см</t>
  </si>
  <si>
    <t>Беговые лыжи, ростовка 207</t>
  </si>
  <si>
    <t>Беговые лыжи, ростовка 202</t>
  </si>
  <si>
    <t>Беговые лыжи, ростовка 197</t>
  </si>
  <si>
    <t>Беговые лыжи, ростовка 192</t>
  </si>
  <si>
    <t>Беговые лыжи, ростовка 187</t>
  </si>
  <si>
    <t>Беговые лыжи, ростовка 170</t>
  </si>
  <si>
    <t>Беговые лыжи, ростовка 160</t>
  </si>
  <si>
    <t>Мячи баскетбольные Molten BGR6-OI, размер 6</t>
  </si>
  <si>
    <t>Лопатки для плавания</t>
  </si>
  <si>
    <t>Стол для настольного тенниса</t>
  </si>
  <si>
    <t>Мяч футбольный</t>
  </si>
  <si>
    <t>Манекен для борьбы 15-20 кг</t>
  </si>
  <si>
    <t>Манекен для борьбы 25-30 кг</t>
  </si>
  <si>
    <t>Мяч набивной 1</t>
  </si>
  <si>
    <t>Мяч набивной 2</t>
  </si>
  <si>
    <t>Мяч набивной 3</t>
  </si>
  <si>
    <t>Маты гимнастические</t>
  </si>
  <si>
    <t>Стойка для бодибаров в комплекте с бодибарами</t>
  </si>
  <si>
    <t>Стойка волейбольная</t>
  </si>
  <si>
    <t>Барьер легкоатлетический Vinex VSH 222HG</t>
  </si>
  <si>
    <t>Беговые ботинки, размер 42</t>
  </si>
  <si>
    <t>Беговые ботинки, размер 43</t>
  </si>
  <si>
    <t>Беговые ботинки, размер 41</t>
  </si>
  <si>
    <t>Беговые ботинки, размер 37</t>
  </si>
  <si>
    <t>Беговые ботинки, размер 38</t>
  </si>
  <si>
    <t>Програмно-технический комплекс учителя</t>
  </si>
  <si>
    <t>Регулятор скорости GAC ESD 5500E (контроллер)</t>
  </si>
  <si>
    <t>Количество</t>
  </si>
  <si>
    <t>Роддом (2 пусковой комплекс) г. Клинцы апрель 2017г.</t>
  </si>
  <si>
    <t>Председатель КУИ г.Клинцы</t>
  </si>
  <si>
    <t>И.В. Крещенок</t>
  </si>
  <si>
    <t>ВЕДОМОСТЬ ПО ДВИЖИМОМУ ИМУЩЕСТВУ КАЗНЫ ПО СОСТОЯНИЮ НА 31.12.2018г.</t>
  </si>
  <si>
    <t xml:space="preserve">Амортизирующий наполнитель для футбольного поля с искусственным покрытием </t>
  </si>
  <si>
    <t>Детский игровой комплекс по ул. Декабристов 27, Щорса, Багинская 36</t>
  </si>
  <si>
    <t>Детский игровой комплекс по ул. Скоробогатова Дзержинского</t>
  </si>
  <si>
    <t>Детский игровой комплекс ул. Союзная, 94</t>
  </si>
  <si>
    <t>Детский игровой комплекс ул.Ворошилова 34, 36</t>
  </si>
  <si>
    <t>Искусственное футбольное покрытие белое для внутренней разметки</t>
  </si>
  <si>
    <t>Искусственное футбольное покрытие зеленое для устройства футбольного поля</t>
  </si>
  <si>
    <t>Песок кварцевый, фракционный, окатанный, основная фракция св 0,4 до 0,8 мм</t>
  </si>
  <si>
    <t>Подложка для стыков</t>
  </si>
  <si>
    <t>Стыковочный состав, товарный знак R 301</t>
  </si>
  <si>
    <t>ВЕДОМОСТЬ ПО МАТЕРИАЛЬНЫМ ЗАПАСАМ КАЗНЫ ПО СОСТОЯНИЮ НА 31.12.2018г.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</si>
</sst>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#,##0.00_р_."/>
    <numFmt numFmtId="174" formatCode="0.000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5" fillId="0" borderId="0" xfId="52" applyNumberFormat="1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174" fontId="5" fillId="0" borderId="0" xfId="0" applyNumberFormat="1" applyFont="1" applyBorder="1" applyAlignment="1">
      <alignment horizontal="center" vertical="center" wrapText="1"/>
    </xf>
    <xf numFmtId="2" fontId="5" fillId="0" borderId="0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52" applyNumberFormat="1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5" fillId="3" borderId="0" xfId="52" applyNumberFormat="1" applyFont="1" applyFill="1" applyBorder="1" applyAlignment="1">
      <alignment horizontal="left" vertical="top" wrapText="1" indent="2"/>
      <protection/>
    </xf>
    <xf numFmtId="4" fontId="5" fillId="3" borderId="0" xfId="52" applyNumberFormat="1" applyFont="1" applyFill="1" applyBorder="1" applyAlignment="1">
      <alignment horizontal="center" vertical="top" wrapText="1"/>
      <protection/>
    </xf>
    <xf numFmtId="4" fontId="5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57"/>
  <sheetViews>
    <sheetView tabSelected="1" zoomScalePageLayoutView="0" workbookViewId="0" topLeftCell="A136">
      <selection activeCell="I151" sqref="H151:I151"/>
    </sheetView>
  </sheetViews>
  <sheetFormatPr defaultColWidth="9.140625" defaultRowHeight="15"/>
  <cols>
    <col min="1" max="1" width="8.7109375" style="9" customWidth="1"/>
    <col min="2" max="2" width="59.140625" style="18" customWidth="1"/>
    <col min="3" max="3" width="71.421875" style="26" customWidth="1"/>
    <col min="4" max="4" width="22.00390625" style="14" customWidth="1"/>
    <col min="5" max="5" width="16.7109375" style="13" customWidth="1"/>
    <col min="6" max="6" width="18.28125" style="13" customWidth="1"/>
    <col min="7" max="7" width="17.421875" style="13" customWidth="1"/>
    <col min="9" max="9" width="13.57421875" style="0" bestFit="1" customWidth="1"/>
  </cols>
  <sheetData>
    <row r="1" spans="1:7" ht="15.75">
      <c r="A1" s="37" t="s">
        <v>77</v>
      </c>
      <c r="B1" s="37"/>
      <c r="C1" s="37"/>
      <c r="D1" s="37"/>
      <c r="E1" s="37"/>
      <c r="F1" s="37"/>
      <c r="G1" s="37"/>
    </row>
    <row r="2" spans="1:7" ht="15.75">
      <c r="A2" s="37" t="s">
        <v>122</v>
      </c>
      <c r="B2" s="37"/>
      <c r="C2" s="37"/>
      <c r="D2" s="37"/>
      <c r="E2" s="37"/>
      <c r="F2" s="37"/>
      <c r="G2" s="37"/>
    </row>
    <row r="5" spans="1:7" ht="15" customHeight="1">
      <c r="A5" s="10" t="s">
        <v>0</v>
      </c>
      <c r="B5" s="25" t="s">
        <v>1</v>
      </c>
      <c r="C5" s="25" t="s">
        <v>2</v>
      </c>
      <c r="D5" s="10" t="s">
        <v>118</v>
      </c>
      <c r="E5" s="11" t="s">
        <v>3</v>
      </c>
      <c r="F5" s="11" t="s">
        <v>74</v>
      </c>
      <c r="G5" s="11" t="s">
        <v>4</v>
      </c>
    </row>
    <row r="6" spans="1:9" s="2" customFormat="1" ht="31.5">
      <c r="A6" s="9"/>
      <c r="B6" s="32"/>
      <c r="C6" s="34" t="s">
        <v>123</v>
      </c>
      <c r="D6" s="33"/>
      <c r="E6" s="35">
        <v>1359340.58</v>
      </c>
      <c r="F6" s="13"/>
      <c r="G6" s="13">
        <f>E6-F6</f>
        <v>1359340.58</v>
      </c>
      <c r="H6"/>
      <c r="I6"/>
    </row>
    <row r="7" spans="1:7" s="2" customFormat="1" ht="15.75">
      <c r="A7" s="12" t="e">
        <f>#REF!+1</f>
        <v>#REF!</v>
      </c>
      <c r="B7" s="18" t="s">
        <v>54</v>
      </c>
      <c r="C7" s="26" t="s">
        <v>70</v>
      </c>
      <c r="D7" s="14"/>
      <c r="E7" s="13">
        <v>13000</v>
      </c>
      <c r="F7" s="13"/>
      <c r="G7" s="13">
        <f aca="true" t="shared" si="0" ref="G7:G70">E7-F7</f>
        <v>13000</v>
      </c>
    </row>
    <row r="8" spans="1:7" s="2" customFormat="1" ht="15.75">
      <c r="A8" s="12" t="e">
        <f>#REF!+1</f>
        <v>#REF!</v>
      </c>
      <c r="B8" s="18"/>
      <c r="C8" s="21" t="s">
        <v>110</v>
      </c>
      <c r="D8" s="5">
        <v>15</v>
      </c>
      <c r="E8" s="6">
        <v>3615</v>
      </c>
      <c r="F8" s="13"/>
      <c r="G8" s="13">
        <f t="shared" si="0"/>
        <v>3615</v>
      </c>
    </row>
    <row r="9" spans="1:7" s="2" customFormat="1" ht="15.75">
      <c r="A9" s="12" t="e">
        <f aca="true" t="shared" si="1" ref="A9:A22">A8+1</f>
        <v>#REF!</v>
      </c>
      <c r="B9" s="18"/>
      <c r="C9" s="22" t="s">
        <v>81</v>
      </c>
      <c r="D9" s="7">
        <v>2</v>
      </c>
      <c r="E9" s="1">
        <v>5790</v>
      </c>
      <c r="F9" s="13"/>
      <c r="G9" s="13">
        <f t="shared" si="0"/>
        <v>5790</v>
      </c>
    </row>
    <row r="10" spans="1:7" s="2" customFormat="1" ht="15.75">
      <c r="A10" s="12" t="e">
        <f t="shared" si="1"/>
        <v>#REF!</v>
      </c>
      <c r="B10" s="18"/>
      <c r="C10" s="22" t="s">
        <v>81</v>
      </c>
      <c r="D10" s="7">
        <v>2</v>
      </c>
      <c r="E10" s="1">
        <v>4512</v>
      </c>
      <c r="F10" s="13"/>
      <c r="G10" s="13">
        <f t="shared" si="0"/>
        <v>4512</v>
      </c>
    </row>
    <row r="11" spans="1:7" s="2" customFormat="1" ht="15.75">
      <c r="A11" s="12" t="e">
        <f t="shared" si="1"/>
        <v>#REF!</v>
      </c>
      <c r="B11" s="18"/>
      <c r="C11" s="22" t="s">
        <v>82</v>
      </c>
      <c r="D11" s="7">
        <v>2</v>
      </c>
      <c r="E11" s="1">
        <v>3384</v>
      </c>
      <c r="F11" s="13"/>
      <c r="G11" s="13">
        <f t="shared" si="0"/>
        <v>3384</v>
      </c>
    </row>
    <row r="12" spans="1:7" s="2" customFormat="1" ht="15.75">
      <c r="A12" s="12" t="e">
        <f t="shared" si="1"/>
        <v>#REF!</v>
      </c>
      <c r="B12" s="18"/>
      <c r="C12" s="22" t="s">
        <v>83</v>
      </c>
      <c r="D12" s="7">
        <v>4</v>
      </c>
      <c r="E12" s="1">
        <v>10240</v>
      </c>
      <c r="F12" s="13"/>
      <c r="G12" s="13">
        <f t="shared" si="0"/>
        <v>10240</v>
      </c>
    </row>
    <row r="13" spans="1:7" s="2" customFormat="1" ht="15.75">
      <c r="A13" s="12" t="e">
        <f t="shared" si="1"/>
        <v>#REF!</v>
      </c>
      <c r="B13" s="18"/>
      <c r="C13" s="22" t="s">
        <v>97</v>
      </c>
      <c r="D13" s="7">
        <v>1</v>
      </c>
      <c r="E13" s="1">
        <v>4610</v>
      </c>
      <c r="F13" s="13"/>
      <c r="G13" s="13">
        <f t="shared" si="0"/>
        <v>4610</v>
      </c>
    </row>
    <row r="14" spans="1:7" s="2" customFormat="1" ht="15.75">
      <c r="A14" s="12" t="e">
        <f t="shared" si="1"/>
        <v>#REF!</v>
      </c>
      <c r="B14" s="18"/>
      <c r="C14" s="22" t="s">
        <v>97</v>
      </c>
      <c r="D14" s="7">
        <v>1</v>
      </c>
      <c r="E14" s="1">
        <v>4610</v>
      </c>
      <c r="F14" s="13"/>
      <c r="G14" s="13">
        <f t="shared" si="0"/>
        <v>4610</v>
      </c>
    </row>
    <row r="15" spans="1:7" s="2" customFormat="1" ht="15.75">
      <c r="A15" s="12" t="e">
        <f t="shared" si="1"/>
        <v>#REF!</v>
      </c>
      <c r="B15" s="18"/>
      <c r="C15" s="22" t="s">
        <v>96</v>
      </c>
      <c r="D15" s="7">
        <v>1</v>
      </c>
      <c r="E15" s="1">
        <v>4610</v>
      </c>
      <c r="F15" s="13"/>
      <c r="G15" s="13">
        <f t="shared" si="0"/>
        <v>4610</v>
      </c>
    </row>
    <row r="16" spans="1:7" s="2" customFormat="1" ht="15.75">
      <c r="A16" s="12" t="e">
        <f t="shared" si="1"/>
        <v>#REF!</v>
      </c>
      <c r="B16" s="18"/>
      <c r="C16" s="22" t="s">
        <v>96</v>
      </c>
      <c r="D16" s="7">
        <v>1</v>
      </c>
      <c r="E16" s="1">
        <v>4610</v>
      </c>
      <c r="F16" s="13"/>
      <c r="G16" s="13">
        <f t="shared" si="0"/>
        <v>4610</v>
      </c>
    </row>
    <row r="17" spans="1:7" s="2" customFormat="1" ht="15.75">
      <c r="A17" s="12" t="e">
        <f t="shared" si="1"/>
        <v>#REF!</v>
      </c>
      <c r="B17" s="18"/>
      <c r="C17" s="22" t="s">
        <v>95</v>
      </c>
      <c r="D17" s="7">
        <v>1</v>
      </c>
      <c r="E17" s="1">
        <v>3785</v>
      </c>
      <c r="F17" s="13"/>
      <c r="G17" s="13">
        <f t="shared" si="0"/>
        <v>3785</v>
      </c>
    </row>
    <row r="18" spans="1:7" s="2" customFormat="1" ht="15.75">
      <c r="A18" s="12" t="e">
        <f t="shared" si="1"/>
        <v>#REF!</v>
      </c>
      <c r="B18" s="18"/>
      <c r="C18" s="22" t="s">
        <v>94</v>
      </c>
      <c r="D18" s="7">
        <v>1</v>
      </c>
      <c r="E18" s="1">
        <v>3785</v>
      </c>
      <c r="F18" s="13"/>
      <c r="G18" s="13">
        <f t="shared" si="0"/>
        <v>3785</v>
      </c>
    </row>
    <row r="19" spans="1:7" s="2" customFormat="1" ht="15.75">
      <c r="A19" s="12" t="e">
        <f t="shared" si="1"/>
        <v>#REF!</v>
      </c>
      <c r="B19" s="18"/>
      <c r="C19" s="22" t="s">
        <v>94</v>
      </c>
      <c r="D19" s="7">
        <v>1</v>
      </c>
      <c r="E19" s="1">
        <v>3785</v>
      </c>
      <c r="F19" s="13"/>
      <c r="G19" s="13">
        <f t="shared" si="0"/>
        <v>3785</v>
      </c>
    </row>
    <row r="20" spans="1:7" s="2" customFormat="1" ht="15.75">
      <c r="A20" s="12" t="e">
        <f t="shared" si="1"/>
        <v>#REF!</v>
      </c>
      <c r="B20" s="18"/>
      <c r="C20" s="22" t="s">
        <v>93</v>
      </c>
      <c r="D20" s="7">
        <v>1</v>
      </c>
      <c r="E20" s="1">
        <v>3785</v>
      </c>
      <c r="F20" s="13"/>
      <c r="G20" s="13">
        <f t="shared" si="0"/>
        <v>3785</v>
      </c>
    </row>
    <row r="21" spans="1:7" s="2" customFormat="1" ht="15.75">
      <c r="A21" s="12" t="e">
        <f t="shared" si="1"/>
        <v>#REF!</v>
      </c>
      <c r="B21" s="18"/>
      <c r="C21" s="22" t="s">
        <v>92</v>
      </c>
      <c r="D21" s="7">
        <v>1</v>
      </c>
      <c r="E21" s="1">
        <v>5270</v>
      </c>
      <c r="F21" s="13"/>
      <c r="G21" s="13">
        <f t="shared" si="0"/>
        <v>5270</v>
      </c>
    </row>
    <row r="22" spans="1:7" s="2" customFormat="1" ht="15.75">
      <c r="A22" s="12" t="e">
        <f t="shared" si="1"/>
        <v>#REF!</v>
      </c>
      <c r="B22" s="18"/>
      <c r="C22" s="22" t="s">
        <v>91</v>
      </c>
      <c r="D22" s="7">
        <v>1</v>
      </c>
      <c r="E22" s="1">
        <v>5170</v>
      </c>
      <c r="F22" s="13"/>
      <c r="G22" s="13">
        <f t="shared" si="0"/>
        <v>5170</v>
      </c>
    </row>
    <row r="23" spans="1:7" s="2" customFormat="1" ht="15.75">
      <c r="A23" s="12" t="e">
        <f>#REF!+1</f>
        <v>#REF!</v>
      </c>
      <c r="B23" s="18" t="s">
        <v>5</v>
      </c>
      <c r="C23" s="26" t="s">
        <v>47</v>
      </c>
      <c r="D23" s="14"/>
      <c r="E23" s="13">
        <v>7156</v>
      </c>
      <c r="F23" s="13">
        <v>7156</v>
      </c>
      <c r="G23" s="13">
        <f t="shared" si="0"/>
        <v>0</v>
      </c>
    </row>
    <row r="24" spans="1:7" s="2" customFormat="1" ht="15.75">
      <c r="A24" s="12" t="e">
        <f>#REF!+1</f>
        <v>#REF!</v>
      </c>
      <c r="B24" s="18" t="s">
        <v>21</v>
      </c>
      <c r="C24" s="26" t="s">
        <v>61</v>
      </c>
      <c r="D24" s="14"/>
      <c r="E24" s="13">
        <v>18577</v>
      </c>
      <c r="F24" s="13">
        <v>18577</v>
      </c>
      <c r="G24" s="13">
        <f t="shared" si="0"/>
        <v>0</v>
      </c>
    </row>
    <row r="25" spans="1:7" s="2" customFormat="1" ht="15.75">
      <c r="A25" s="12" t="e">
        <f>#REF!+1</f>
        <v>#REF!</v>
      </c>
      <c r="B25" s="18"/>
      <c r="C25" s="22" t="s">
        <v>86</v>
      </c>
      <c r="D25" s="7">
        <v>2</v>
      </c>
      <c r="E25" s="1">
        <v>5650</v>
      </c>
      <c r="F25" s="13"/>
      <c r="G25" s="13">
        <f t="shared" si="0"/>
        <v>5650</v>
      </c>
    </row>
    <row r="26" spans="1:7" s="2" customFormat="1" ht="15.75">
      <c r="A26" s="12" t="e">
        <f>A25+1</f>
        <v>#REF!</v>
      </c>
      <c r="B26" s="18"/>
      <c r="C26" s="22" t="s">
        <v>87</v>
      </c>
      <c r="D26" s="7">
        <v>1</v>
      </c>
      <c r="E26" s="1">
        <v>2825</v>
      </c>
      <c r="F26" s="13"/>
      <c r="G26" s="13">
        <f t="shared" si="0"/>
        <v>2825</v>
      </c>
    </row>
    <row r="27" spans="1:7" s="2" customFormat="1" ht="15.75">
      <c r="A27" s="12" t="e">
        <f>A26+1</f>
        <v>#REF!</v>
      </c>
      <c r="B27" s="18"/>
      <c r="C27" s="22" t="s">
        <v>88</v>
      </c>
      <c r="D27" s="7">
        <v>2</v>
      </c>
      <c r="E27" s="1">
        <v>5650</v>
      </c>
      <c r="F27" s="13"/>
      <c r="G27" s="13">
        <f t="shared" si="0"/>
        <v>5650</v>
      </c>
    </row>
    <row r="28" spans="1:9" s="2" customFormat="1" ht="31.5">
      <c r="A28" s="9"/>
      <c r="B28" s="32"/>
      <c r="C28" s="34" t="s">
        <v>124</v>
      </c>
      <c r="D28" s="33"/>
      <c r="E28" s="35">
        <v>1621143.52</v>
      </c>
      <c r="F28" s="13"/>
      <c r="G28" s="13">
        <f t="shared" si="0"/>
        <v>1621143.52</v>
      </c>
      <c r="H28"/>
      <c r="I28"/>
    </row>
    <row r="29" spans="1:9" s="2" customFormat="1" ht="15.75">
      <c r="A29" s="9"/>
      <c r="B29" s="32"/>
      <c r="C29" s="34" t="s">
        <v>125</v>
      </c>
      <c r="D29" s="33"/>
      <c r="E29" s="35">
        <v>1419069.8</v>
      </c>
      <c r="F29" s="13"/>
      <c r="G29" s="13">
        <f t="shared" si="0"/>
        <v>1419069.8</v>
      </c>
      <c r="H29"/>
      <c r="I29"/>
    </row>
    <row r="30" spans="1:9" s="2" customFormat="1" ht="15.75">
      <c r="A30" s="9"/>
      <c r="B30" s="32"/>
      <c r="C30" s="34" t="s">
        <v>126</v>
      </c>
      <c r="D30" s="33"/>
      <c r="E30" s="35">
        <v>3986365.58</v>
      </c>
      <c r="F30" s="13"/>
      <c r="G30" s="13">
        <f t="shared" si="0"/>
        <v>3986365.58</v>
      </c>
      <c r="H30"/>
      <c r="I30"/>
    </row>
    <row r="31" spans="1:9" s="2" customFormat="1" ht="15.75">
      <c r="A31" s="9"/>
      <c r="B31" s="32"/>
      <c r="C31" s="34" t="s">
        <v>127</v>
      </c>
      <c r="D31" s="33"/>
      <c r="E31" s="35">
        <v>1571644</v>
      </c>
      <c r="F31" s="13"/>
      <c r="G31" s="13">
        <f t="shared" si="0"/>
        <v>1571644</v>
      </c>
      <c r="H31"/>
      <c r="I31"/>
    </row>
    <row r="32" spans="1:7" s="2" customFormat="1" ht="15.75">
      <c r="A32" s="12" t="e">
        <f>#REF!+1</f>
        <v>#REF!</v>
      </c>
      <c r="B32" s="18" t="s">
        <v>21</v>
      </c>
      <c r="C32" s="26" t="s">
        <v>53</v>
      </c>
      <c r="D32" s="14"/>
      <c r="E32" s="13">
        <v>21236</v>
      </c>
      <c r="F32" s="13">
        <v>21236</v>
      </c>
      <c r="G32" s="13">
        <f t="shared" si="0"/>
        <v>0</v>
      </c>
    </row>
    <row r="33" spans="1:7" s="2" customFormat="1" ht="15.75">
      <c r="A33" s="12" t="e">
        <f>#REF!+1</f>
        <v>#REF!</v>
      </c>
      <c r="B33" s="23"/>
      <c r="C33" s="23" t="s">
        <v>75</v>
      </c>
      <c r="D33" s="15"/>
      <c r="E33" s="16">
        <v>666181.88</v>
      </c>
      <c r="F33" s="16">
        <v>3458.01</v>
      </c>
      <c r="G33" s="13">
        <f t="shared" si="0"/>
        <v>662723.87</v>
      </c>
    </row>
    <row r="34" spans="1:9" s="2" customFormat="1" ht="31.5">
      <c r="A34" s="9"/>
      <c r="B34" s="32"/>
      <c r="C34" s="34" t="s">
        <v>128</v>
      </c>
      <c r="D34" s="33"/>
      <c r="E34" s="35">
        <v>45430.87</v>
      </c>
      <c r="F34" s="13"/>
      <c r="G34" s="13">
        <f t="shared" si="0"/>
        <v>45430.87</v>
      </c>
      <c r="H34"/>
      <c r="I34"/>
    </row>
    <row r="35" spans="1:9" s="2" customFormat="1" ht="31.5">
      <c r="A35" s="9"/>
      <c r="B35" s="32"/>
      <c r="C35" s="34" t="s">
        <v>129</v>
      </c>
      <c r="D35" s="33"/>
      <c r="E35" s="35">
        <v>6652856.72</v>
      </c>
      <c r="F35" s="13"/>
      <c r="G35" s="13">
        <f t="shared" si="0"/>
        <v>6652856.72</v>
      </c>
      <c r="H35"/>
      <c r="I35"/>
    </row>
    <row r="36" spans="1:9" s="2" customFormat="1" ht="31.5">
      <c r="A36" s="9"/>
      <c r="B36" s="32"/>
      <c r="C36" s="34" t="s">
        <v>129</v>
      </c>
      <c r="D36" s="33"/>
      <c r="E36" s="35">
        <v>1437498.95</v>
      </c>
      <c r="F36" s="13"/>
      <c r="G36" s="13">
        <f t="shared" si="0"/>
        <v>1437498.95</v>
      </c>
      <c r="H36"/>
      <c r="I36"/>
    </row>
    <row r="37" spans="1:7" s="2" customFormat="1" ht="15.75">
      <c r="A37" s="12" t="e">
        <f>#REF!+1</f>
        <v>#REF!</v>
      </c>
      <c r="B37" s="18" t="s">
        <v>50</v>
      </c>
      <c r="C37" s="26" t="s">
        <v>52</v>
      </c>
      <c r="D37" s="14"/>
      <c r="E37" s="13">
        <v>3000</v>
      </c>
      <c r="F37" s="13">
        <v>3000</v>
      </c>
      <c r="G37" s="13">
        <f t="shared" si="0"/>
        <v>0</v>
      </c>
    </row>
    <row r="38" spans="1:7" s="2" customFormat="1" ht="15.75">
      <c r="A38" s="12" t="e">
        <f>#REF!+1</f>
        <v>#REF!</v>
      </c>
      <c r="B38" s="18" t="s">
        <v>5</v>
      </c>
      <c r="C38" s="26" t="s">
        <v>48</v>
      </c>
      <c r="D38" s="14"/>
      <c r="E38" s="13">
        <v>12458</v>
      </c>
      <c r="F38" s="13">
        <v>12458</v>
      </c>
      <c r="G38" s="13">
        <f t="shared" si="0"/>
        <v>0</v>
      </c>
    </row>
    <row r="39" spans="1:7" s="2" customFormat="1" ht="15.75">
      <c r="A39" s="12" t="e">
        <f>#REF!+1</f>
        <v>#REF!</v>
      </c>
      <c r="B39" s="18"/>
      <c r="C39" s="26" t="s">
        <v>72</v>
      </c>
      <c r="D39" s="14"/>
      <c r="E39" s="13">
        <v>155813</v>
      </c>
      <c r="F39" s="13"/>
      <c r="G39" s="13">
        <f t="shared" si="0"/>
        <v>155813</v>
      </c>
    </row>
    <row r="40" spans="1:7" s="2" customFormat="1" ht="15.75">
      <c r="A40" s="12" t="e">
        <f>A39+1</f>
        <v>#REF!</v>
      </c>
      <c r="B40" s="18" t="s">
        <v>54</v>
      </c>
      <c r="C40" s="26" t="s">
        <v>71</v>
      </c>
      <c r="D40" s="14"/>
      <c r="E40" s="13">
        <v>7000</v>
      </c>
      <c r="F40" s="13"/>
      <c r="G40" s="13">
        <f t="shared" si="0"/>
        <v>7000</v>
      </c>
    </row>
    <row r="41" spans="1:7" s="2" customFormat="1" ht="15.75">
      <c r="A41" s="12" t="e">
        <f>A40+1</f>
        <v>#REF!</v>
      </c>
      <c r="B41" s="18" t="s">
        <v>54</v>
      </c>
      <c r="C41" s="26" t="s">
        <v>60</v>
      </c>
      <c r="D41" s="14"/>
      <c r="E41" s="13">
        <v>12000</v>
      </c>
      <c r="F41" s="13"/>
      <c r="G41" s="13">
        <f t="shared" si="0"/>
        <v>12000</v>
      </c>
    </row>
    <row r="42" spans="1:7" s="2" customFormat="1" ht="15.75">
      <c r="A42" s="12" t="e">
        <f>A41+1</f>
        <v>#REF!</v>
      </c>
      <c r="B42" s="18" t="s">
        <v>50</v>
      </c>
      <c r="C42" s="26" t="s">
        <v>51</v>
      </c>
      <c r="D42" s="14"/>
      <c r="E42" s="13">
        <v>15000</v>
      </c>
      <c r="F42" s="13">
        <v>15000</v>
      </c>
      <c r="G42" s="13">
        <f t="shared" si="0"/>
        <v>0</v>
      </c>
    </row>
    <row r="43" spans="1:7" s="2" customFormat="1" ht="15.75">
      <c r="A43" s="12" t="e">
        <f>#REF!+1</f>
        <v>#REF!</v>
      </c>
      <c r="B43" s="18" t="s">
        <v>58</v>
      </c>
      <c r="C43" s="26" t="s">
        <v>59</v>
      </c>
      <c r="D43" s="14"/>
      <c r="E43" s="13">
        <v>60500</v>
      </c>
      <c r="F43" s="13">
        <v>30250.08</v>
      </c>
      <c r="G43" s="13">
        <f t="shared" si="0"/>
        <v>30249.92</v>
      </c>
    </row>
    <row r="44" spans="1:7" s="2" customFormat="1" ht="15.75">
      <c r="A44" s="12" t="e">
        <f>#REF!+1</f>
        <v>#REF!</v>
      </c>
      <c r="B44" s="18" t="s">
        <v>9</v>
      </c>
      <c r="C44" s="26" t="s">
        <v>24</v>
      </c>
      <c r="D44" s="14"/>
      <c r="E44" s="13">
        <v>4665</v>
      </c>
      <c r="F44" s="13"/>
      <c r="G44" s="13">
        <f t="shared" si="0"/>
        <v>4665</v>
      </c>
    </row>
    <row r="45" spans="1:7" s="2" customFormat="1" ht="15.75">
      <c r="A45" s="12" t="e">
        <f>#REF!+1</f>
        <v>#REF!</v>
      </c>
      <c r="B45" s="18"/>
      <c r="C45" s="22" t="s">
        <v>99</v>
      </c>
      <c r="D45" s="7">
        <v>20</v>
      </c>
      <c r="E45" s="1">
        <v>38460</v>
      </c>
      <c r="F45" s="13"/>
      <c r="G45" s="13">
        <f t="shared" si="0"/>
        <v>38460</v>
      </c>
    </row>
    <row r="46" spans="1:7" s="2" customFormat="1" ht="15.75">
      <c r="A46" s="12" t="e">
        <f aca="true" t="shared" si="2" ref="A46:A57">A45+1</f>
        <v>#REF!</v>
      </c>
      <c r="B46" s="18"/>
      <c r="C46" s="21" t="s">
        <v>102</v>
      </c>
      <c r="D46" s="5">
        <v>2</v>
      </c>
      <c r="E46" s="6">
        <v>5756</v>
      </c>
      <c r="F46" s="13"/>
      <c r="G46" s="13">
        <f t="shared" si="0"/>
        <v>5756</v>
      </c>
    </row>
    <row r="47" spans="1:7" s="2" customFormat="1" ht="15.75">
      <c r="A47" s="12" t="e">
        <f t="shared" si="2"/>
        <v>#REF!</v>
      </c>
      <c r="B47" s="18"/>
      <c r="C47" s="21" t="s">
        <v>103</v>
      </c>
      <c r="D47" s="5">
        <v>1</v>
      </c>
      <c r="E47" s="6">
        <v>2890</v>
      </c>
      <c r="F47" s="13"/>
      <c r="G47" s="13">
        <f t="shared" si="0"/>
        <v>2890</v>
      </c>
    </row>
    <row r="48" spans="1:7" s="2" customFormat="1" ht="15.75">
      <c r="A48" s="12" t="e">
        <f t="shared" si="2"/>
        <v>#REF!</v>
      </c>
      <c r="B48" s="18"/>
      <c r="C48" s="21" t="s">
        <v>107</v>
      </c>
      <c r="D48" s="5">
        <v>1</v>
      </c>
      <c r="E48" s="6">
        <v>3850</v>
      </c>
      <c r="F48" s="13"/>
      <c r="G48" s="13">
        <f t="shared" si="0"/>
        <v>3850</v>
      </c>
    </row>
    <row r="49" spans="1:7" s="2" customFormat="1" ht="15.75">
      <c r="A49" s="12" t="e">
        <f t="shared" si="2"/>
        <v>#REF!</v>
      </c>
      <c r="B49" s="18"/>
      <c r="C49" s="21" t="s">
        <v>107</v>
      </c>
      <c r="D49" s="5">
        <v>1</v>
      </c>
      <c r="E49" s="6">
        <v>3850</v>
      </c>
      <c r="F49" s="13"/>
      <c r="G49" s="13">
        <f t="shared" si="0"/>
        <v>3850</v>
      </c>
    </row>
    <row r="50" spans="1:7" s="2" customFormat="1" ht="15.75">
      <c r="A50" s="12" t="e">
        <f t="shared" si="2"/>
        <v>#REF!</v>
      </c>
      <c r="B50" s="18"/>
      <c r="C50" s="21" t="s">
        <v>107</v>
      </c>
      <c r="D50" s="5">
        <v>1</v>
      </c>
      <c r="E50" s="6">
        <v>3850</v>
      </c>
      <c r="F50" s="13"/>
      <c r="G50" s="13">
        <f t="shared" si="0"/>
        <v>3850</v>
      </c>
    </row>
    <row r="51" spans="1:7" s="2" customFormat="1" ht="15.75">
      <c r="A51" s="12" t="e">
        <f t="shared" si="2"/>
        <v>#REF!</v>
      </c>
      <c r="B51" s="18"/>
      <c r="C51" s="21" t="s">
        <v>107</v>
      </c>
      <c r="D51" s="5">
        <v>1</v>
      </c>
      <c r="E51" s="6">
        <v>3850</v>
      </c>
      <c r="F51" s="13"/>
      <c r="G51" s="13">
        <f t="shared" si="0"/>
        <v>3850</v>
      </c>
    </row>
    <row r="52" spans="1:7" s="2" customFormat="1" ht="15.75">
      <c r="A52" s="12" t="e">
        <f t="shared" si="2"/>
        <v>#REF!</v>
      </c>
      <c r="B52" s="18"/>
      <c r="C52" s="21" t="s">
        <v>107</v>
      </c>
      <c r="D52" s="5">
        <v>1</v>
      </c>
      <c r="E52" s="6">
        <v>3850</v>
      </c>
      <c r="F52" s="13"/>
      <c r="G52" s="13">
        <f t="shared" si="0"/>
        <v>3850</v>
      </c>
    </row>
    <row r="53" spans="1:7" s="2" customFormat="1" ht="15.75">
      <c r="A53" s="12" t="e">
        <f t="shared" si="2"/>
        <v>#REF!</v>
      </c>
      <c r="B53" s="18"/>
      <c r="C53" s="21" t="s">
        <v>107</v>
      </c>
      <c r="D53" s="5">
        <v>1</v>
      </c>
      <c r="E53" s="6">
        <v>3850</v>
      </c>
      <c r="F53" s="13"/>
      <c r="G53" s="13">
        <f t="shared" si="0"/>
        <v>3850</v>
      </c>
    </row>
    <row r="54" spans="1:7" s="2" customFormat="1" ht="15.75">
      <c r="A54" s="12" t="e">
        <f t="shared" si="2"/>
        <v>#REF!</v>
      </c>
      <c r="B54" s="18"/>
      <c r="C54" s="21" t="s">
        <v>107</v>
      </c>
      <c r="D54" s="5">
        <v>1</v>
      </c>
      <c r="E54" s="6">
        <v>3850</v>
      </c>
      <c r="F54" s="13"/>
      <c r="G54" s="13">
        <f t="shared" si="0"/>
        <v>3850</v>
      </c>
    </row>
    <row r="55" spans="1:7" s="2" customFormat="1" ht="15.75">
      <c r="A55" s="12" t="e">
        <f t="shared" si="2"/>
        <v>#REF!</v>
      </c>
      <c r="B55" s="18"/>
      <c r="C55" s="21" t="s">
        <v>107</v>
      </c>
      <c r="D55" s="5">
        <v>1</v>
      </c>
      <c r="E55" s="6">
        <v>3850</v>
      </c>
      <c r="F55" s="13"/>
      <c r="G55" s="13">
        <f t="shared" si="0"/>
        <v>3850</v>
      </c>
    </row>
    <row r="56" spans="1:7" s="2" customFormat="1" ht="15.75">
      <c r="A56" s="12" t="e">
        <f t="shared" si="2"/>
        <v>#REF!</v>
      </c>
      <c r="B56" s="18"/>
      <c r="C56" s="21" t="s">
        <v>107</v>
      </c>
      <c r="D56" s="5">
        <v>1</v>
      </c>
      <c r="E56" s="6">
        <v>3850</v>
      </c>
      <c r="F56" s="13"/>
      <c r="G56" s="13">
        <f t="shared" si="0"/>
        <v>3850</v>
      </c>
    </row>
    <row r="57" spans="1:7" s="2" customFormat="1" ht="15.75">
      <c r="A57" s="12" t="e">
        <f t="shared" si="2"/>
        <v>#REF!</v>
      </c>
      <c r="B57" s="18"/>
      <c r="C57" s="21" t="s">
        <v>107</v>
      </c>
      <c r="D57" s="5">
        <v>1</v>
      </c>
      <c r="E57" s="6">
        <v>3850</v>
      </c>
      <c r="F57" s="13"/>
      <c r="G57" s="13">
        <f t="shared" si="0"/>
        <v>3850</v>
      </c>
    </row>
    <row r="58" spans="1:7" s="2" customFormat="1" ht="15.75">
      <c r="A58" s="12" t="e">
        <f>#REF!+1</f>
        <v>#REF!</v>
      </c>
      <c r="B58" s="18" t="s">
        <v>5</v>
      </c>
      <c r="C58" s="26" t="s">
        <v>19</v>
      </c>
      <c r="D58" s="14"/>
      <c r="E58" s="13">
        <v>71946</v>
      </c>
      <c r="F58" s="13">
        <f>E58</f>
        <v>71946</v>
      </c>
      <c r="G58" s="13">
        <f t="shared" si="0"/>
        <v>0</v>
      </c>
    </row>
    <row r="59" spans="1:7" s="2" customFormat="1" ht="15.75">
      <c r="A59" s="12" t="e">
        <f>A58+1</f>
        <v>#REF!</v>
      </c>
      <c r="B59" s="18" t="s">
        <v>5</v>
      </c>
      <c r="C59" s="26" t="s">
        <v>19</v>
      </c>
      <c r="D59" s="14"/>
      <c r="E59" s="13">
        <v>29744</v>
      </c>
      <c r="F59" s="13">
        <f>E59</f>
        <v>29744</v>
      </c>
      <c r="G59" s="13">
        <f t="shared" si="0"/>
        <v>0</v>
      </c>
    </row>
    <row r="60" spans="1:7" s="2" customFormat="1" ht="15.75">
      <c r="A60" s="12" t="e">
        <f>A59+1</f>
        <v>#REF!</v>
      </c>
      <c r="B60" s="18" t="s">
        <v>5</v>
      </c>
      <c r="C60" s="26" t="s">
        <v>16</v>
      </c>
      <c r="D60" s="14"/>
      <c r="E60" s="13">
        <v>15296</v>
      </c>
      <c r="F60" s="13">
        <f>E60</f>
        <v>15296</v>
      </c>
      <c r="G60" s="13">
        <f t="shared" si="0"/>
        <v>0</v>
      </c>
    </row>
    <row r="61" spans="1:7" s="2" customFormat="1" ht="15.75">
      <c r="A61" s="12" t="e">
        <f>#REF!+1</f>
        <v>#REF!</v>
      </c>
      <c r="B61" s="18" t="s">
        <v>54</v>
      </c>
      <c r="C61" s="26" t="s">
        <v>55</v>
      </c>
      <c r="D61" s="14"/>
      <c r="E61" s="13">
        <v>18000</v>
      </c>
      <c r="F61" s="13"/>
      <c r="G61" s="13">
        <f t="shared" si="0"/>
        <v>18000</v>
      </c>
    </row>
    <row r="62" spans="1:7" s="2" customFormat="1" ht="15.75">
      <c r="A62" s="12" t="e">
        <f>A61+1</f>
        <v>#REF!</v>
      </c>
      <c r="B62" s="18" t="s">
        <v>50</v>
      </c>
      <c r="C62" s="26" t="s">
        <v>55</v>
      </c>
      <c r="D62" s="14"/>
      <c r="E62" s="13">
        <v>18000</v>
      </c>
      <c r="F62" s="13">
        <v>18000</v>
      </c>
      <c r="G62" s="13">
        <f t="shared" si="0"/>
        <v>0</v>
      </c>
    </row>
    <row r="63" spans="1:7" s="2" customFormat="1" ht="15.75">
      <c r="A63" s="12" t="e">
        <f>#REF!+1</f>
        <v>#REF!</v>
      </c>
      <c r="B63" s="18" t="s">
        <v>11</v>
      </c>
      <c r="C63" s="26" t="s">
        <v>12</v>
      </c>
      <c r="D63" s="14"/>
      <c r="E63" s="13">
        <v>600</v>
      </c>
      <c r="F63" s="13"/>
      <c r="G63" s="13">
        <f t="shared" si="0"/>
        <v>600</v>
      </c>
    </row>
    <row r="64" spans="1:7" s="2" customFormat="1" ht="15.75">
      <c r="A64" s="12"/>
      <c r="B64" s="18" t="s">
        <v>73</v>
      </c>
      <c r="C64" s="22" t="s">
        <v>76</v>
      </c>
      <c r="D64" s="4"/>
      <c r="E64" s="1">
        <v>28665284.09</v>
      </c>
      <c r="F64" s="13"/>
      <c r="G64" s="13">
        <f t="shared" si="0"/>
        <v>28665284.09</v>
      </c>
    </row>
    <row r="65" spans="1:7" s="2" customFormat="1" ht="15.75">
      <c r="A65" s="12" t="e">
        <f>#REF!+1</f>
        <v>#REF!</v>
      </c>
      <c r="B65" s="18" t="s">
        <v>5</v>
      </c>
      <c r="C65" s="26" t="s">
        <v>49</v>
      </c>
      <c r="D65" s="14"/>
      <c r="E65" s="13">
        <v>5150</v>
      </c>
      <c r="F65" s="13">
        <v>5150</v>
      </c>
      <c r="G65" s="13">
        <f t="shared" si="0"/>
        <v>0</v>
      </c>
    </row>
    <row r="66" spans="1:7" s="2" customFormat="1" ht="15.75">
      <c r="A66" s="12" t="e">
        <f>#REF!+1</f>
        <v>#REF!</v>
      </c>
      <c r="B66" s="18"/>
      <c r="C66" s="22" t="s">
        <v>80</v>
      </c>
      <c r="D66" s="7">
        <v>12</v>
      </c>
      <c r="E66" s="1">
        <v>8772</v>
      </c>
      <c r="F66" s="13"/>
      <c r="G66" s="13">
        <f t="shared" si="0"/>
        <v>8772</v>
      </c>
    </row>
    <row r="67" spans="1:7" s="2" customFormat="1" ht="15.75">
      <c r="A67" s="12" t="e">
        <f aca="true" t="shared" si="3" ref="A67:A76">A66+1</f>
        <v>#REF!</v>
      </c>
      <c r="B67" s="18"/>
      <c r="C67" s="21" t="s">
        <v>104</v>
      </c>
      <c r="D67" s="5">
        <v>2</v>
      </c>
      <c r="E67" s="6">
        <v>1508</v>
      </c>
      <c r="F67" s="13"/>
      <c r="G67" s="13">
        <f t="shared" si="0"/>
        <v>1508</v>
      </c>
    </row>
    <row r="68" spans="1:7" s="2" customFormat="1" ht="15.75">
      <c r="A68" s="12" t="e">
        <f t="shared" si="3"/>
        <v>#REF!</v>
      </c>
      <c r="B68" s="18"/>
      <c r="C68" s="21" t="s">
        <v>104</v>
      </c>
      <c r="D68" s="5">
        <v>9</v>
      </c>
      <c r="E68" s="6">
        <v>6786</v>
      </c>
      <c r="F68" s="13"/>
      <c r="G68" s="13">
        <f t="shared" si="0"/>
        <v>6786</v>
      </c>
    </row>
    <row r="69" spans="1:7" s="2" customFormat="1" ht="15.75">
      <c r="A69" s="12" t="e">
        <f t="shared" si="3"/>
        <v>#REF!</v>
      </c>
      <c r="B69" s="18"/>
      <c r="C69" s="21" t="s">
        <v>105</v>
      </c>
      <c r="D69" s="5">
        <v>2</v>
      </c>
      <c r="E69" s="6">
        <v>1698</v>
      </c>
      <c r="F69" s="13"/>
      <c r="G69" s="13">
        <f t="shared" si="0"/>
        <v>1698</v>
      </c>
    </row>
    <row r="70" spans="1:7" s="2" customFormat="1" ht="15.75">
      <c r="A70" s="12" t="e">
        <f t="shared" si="3"/>
        <v>#REF!</v>
      </c>
      <c r="B70" s="18"/>
      <c r="C70" s="21" t="s">
        <v>105</v>
      </c>
      <c r="D70" s="5">
        <v>8</v>
      </c>
      <c r="E70" s="6">
        <v>6792</v>
      </c>
      <c r="F70" s="13"/>
      <c r="G70" s="13">
        <f t="shared" si="0"/>
        <v>6792</v>
      </c>
    </row>
    <row r="71" spans="1:7" s="2" customFormat="1" ht="15.75">
      <c r="A71" s="12" t="e">
        <f t="shared" si="3"/>
        <v>#REF!</v>
      </c>
      <c r="B71" s="18"/>
      <c r="C71" s="21" t="s">
        <v>106</v>
      </c>
      <c r="D71" s="5">
        <v>2</v>
      </c>
      <c r="E71" s="6">
        <v>1714</v>
      </c>
      <c r="F71" s="13"/>
      <c r="G71" s="13">
        <f aca="true" t="shared" si="4" ref="G71:G134">E71-F71</f>
        <v>1714</v>
      </c>
    </row>
    <row r="72" spans="1:7" s="2" customFormat="1" ht="15.75">
      <c r="A72" s="12" t="e">
        <f t="shared" si="3"/>
        <v>#REF!</v>
      </c>
      <c r="B72" s="18"/>
      <c r="C72" s="21" t="s">
        <v>106</v>
      </c>
      <c r="D72" s="5">
        <v>3</v>
      </c>
      <c r="E72" s="6">
        <v>2571</v>
      </c>
      <c r="F72" s="13"/>
      <c r="G72" s="13">
        <f t="shared" si="4"/>
        <v>2571</v>
      </c>
    </row>
    <row r="73" spans="1:7" s="2" customFormat="1" ht="15.75">
      <c r="A73" s="12" t="e">
        <f t="shared" si="3"/>
        <v>#REF!</v>
      </c>
      <c r="B73" s="18"/>
      <c r="C73" s="21" t="s">
        <v>101</v>
      </c>
      <c r="D73" s="5">
        <v>25</v>
      </c>
      <c r="E73" s="6">
        <v>3950</v>
      </c>
      <c r="F73" s="13"/>
      <c r="G73" s="13">
        <f t="shared" si="4"/>
        <v>3950</v>
      </c>
    </row>
    <row r="74" spans="1:7" s="2" customFormat="1" ht="15.75">
      <c r="A74" s="12" t="e">
        <f t="shared" si="3"/>
        <v>#REF!</v>
      </c>
      <c r="B74" s="18"/>
      <c r="C74" s="22" t="s">
        <v>98</v>
      </c>
      <c r="D74" s="7">
        <v>10</v>
      </c>
      <c r="E74" s="1">
        <v>7210</v>
      </c>
      <c r="F74" s="13"/>
      <c r="G74" s="13">
        <f t="shared" si="4"/>
        <v>7210</v>
      </c>
    </row>
    <row r="75" spans="1:7" s="2" customFormat="1" ht="15.75">
      <c r="A75" s="12" t="e">
        <f t="shared" si="3"/>
        <v>#REF!</v>
      </c>
      <c r="B75" s="18"/>
      <c r="C75" s="22" t="s">
        <v>79</v>
      </c>
      <c r="D75" s="7">
        <v>10</v>
      </c>
      <c r="E75" s="1">
        <v>7560</v>
      </c>
      <c r="F75" s="13"/>
      <c r="G75" s="13">
        <f t="shared" si="4"/>
        <v>7560</v>
      </c>
    </row>
    <row r="76" spans="1:7" s="2" customFormat="1" ht="15.75">
      <c r="A76" s="12" t="e">
        <f t="shared" si="3"/>
        <v>#REF!</v>
      </c>
      <c r="B76" s="18"/>
      <c r="C76" s="21" t="s">
        <v>79</v>
      </c>
      <c r="D76" s="5">
        <v>20</v>
      </c>
      <c r="E76" s="6">
        <v>15120</v>
      </c>
      <c r="F76" s="13"/>
      <c r="G76" s="13">
        <f t="shared" si="4"/>
        <v>15120</v>
      </c>
    </row>
    <row r="77" spans="1:7" s="2" customFormat="1" ht="15.75">
      <c r="A77" s="12" t="e">
        <f>#REF!+1</f>
        <v>#REF!</v>
      </c>
      <c r="B77" s="18" t="s">
        <v>56</v>
      </c>
      <c r="C77" s="26" t="s">
        <v>57</v>
      </c>
      <c r="D77" s="14"/>
      <c r="E77" s="13">
        <v>29441657.2</v>
      </c>
      <c r="F77" s="13"/>
      <c r="G77" s="13">
        <f t="shared" si="4"/>
        <v>29441657.2</v>
      </c>
    </row>
    <row r="78" spans="1:7" s="2" customFormat="1" ht="15.75">
      <c r="A78" s="12" t="e">
        <f>#REF!+1</f>
        <v>#REF!</v>
      </c>
      <c r="B78" s="18" t="s">
        <v>63</v>
      </c>
      <c r="C78" s="26" t="s">
        <v>64</v>
      </c>
      <c r="D78" s="14"/>
      <c r="E78" s="13">
        <v>21558.25</v>
      </c>
      <c r="F78" s="13">
        <f>E78</f>
        <v>21558.25</v>
      </c>
      <c r="G78" s="13">
        <f t="shared" si="4"/>
        <v>0</v>
      </c>
    </row>
    <row r="79" spans="1:7" s="2" customFormat="1" ht="15.75">
      <c r="A79" s="12" t="e">
        <f>A78+1</f>
        <v>#REF!</v>
      </c>
      <c r="B79" s="18" t="s">
        <v>54</v>
      </c>
      <c r="C79" s="26" t="s">
        <v>65</v>
      </c>
      <c r="D79" s="14"/>
      <c r="E79" s="13">
        <v>18000</v>
      </c>
      <c r="F79" s="13"/>
      <c r="G79" s="13">
        <f t="shared" si="4"/>
        <v>18000</v>
      </c>
    </row>
    <row r="80" spans="1:7" s="2" customFormat="1" ht="15.75">
      <c r="A80" s="12" t="e">
        <f>A79+1</f>
        <v>#REF!</v>
      </c>
      <c r="B80" s="18" t="s">
        <v>67</v>
      </c>
      <c r="C80" s="26" t="s">
        <v>68</v>
      </c>
      <c r="D80" s="14"/>
      <c r="E80" s="13">
        <v>405000</v>
      </c>
      <c r="F80" s="13"/>
      <c r="G80" s="13">
        <f t="shared" si="4"/>
        <v>405000</v>
      </c>
    </row>
    <row r="81" spans="1:7" s="2" customFormat="1" ht="15.75">
      <c r="A81" s="12" t="e">
        <f>#REF!+1</f>
        <v>#REF!</v>
      </c>
      <c r="B81" s="18"/>
      <c r="C81" s="22" t="s">
        <v>84</v>
      </c>
      <c r="D81" s="7">
        <v>2</v>
      </c>
      <c r="E81" s="1">
        <v>5166</v>
      </c>
      <c r="F81" s="13"/>
      <c r="G81" s="13">
        <f t="shared" si="4"/>
        <v>5166</v>
      </c>
    </row>
    <row r="82" spans="1:7" s="2" customFormat="1" ht="15.75">
      <c r="A82" s="12" t="e">
        <f>A81+1</f>
        <v>#REF!</v>
      </c>
      <c r="B82" s="18"/>
      <c r="C82" s="22" t="s">
        <v>85</v>
      </c>
      <c r="D82" s="7">
        <v>1</v>
      </c>
      <c r="E82" s="1">
        <v>2583</v>
      </c>
      <c r="F82" s="13"/>
      <c r="G82" s="13">
        <f t="shared" si="4"/>
        <v>2583</v>
      </c>
    </row>
    <row r="83" spans="1:7" s="2" customFormat="1" ht="15.75">
      <c r="A83" s="12" t="e">
        <f>A82+1</f>
        <v>#REF!</v>
      </c>
      <c r="B83" s="18"/>
      <c r="C83" s="22" t="s">
        <v>89</v>
      </c>
      <c r="D83" s="7">
        <v>1</v>
      </c>
      <c r="E83" s="1">
        <v>2583</v>
      </c>
      <c r="F83" s="13"/>
      <c r="G83" s="13">
        <f t="shared" si="4"/>
        <v>2583</v>
      </c>
    </row>
    <row r="84" spans="1:7" s="2" customFormat="1" ht="15.75">
      <c r="A84" s="12" t="e">
        <f>A83+1</f>
        <v>#REF!</v>
      </c>
      <c r="B84" s="18"/>
      <c r="C84" s="22" t="s">
        <v>90</v>
      </c>
      <c r="D84" s="7">
        <v>1</v>
      </c>
      <c r="E84" s="1">
        <v>2583</v>
      </c>
      <c r="F84" s="13"/>
      <c r="G84" s="13">
        <f t="shared" si="4"/>
        <v>2583</v>
      </c>
    </row>
    <row r="85" spans="1:9" s="2" customFormat="1" ht="31.5">
      <c r="A85" s="9"/>
      <c r="B85" s="32"/>
      <c r="C85" s="34" t="s">
        <v>130</v>
      </c>
      <c r="D85" s="33"/>
      <c r="E85" s="35">
        <v>449717</v>
      </c>
      <c r="F85" s="13"/>
      <c r="G85" s="13">
        <f t="shared" si="4"/>
        <v>449717</v>
      </c>
      <c r="H85"/>
      <c r="I85"/>
    </row>
    <row r="86" spans="1:7" s="2" customFormat="1" ht="15.75">
      <c r="A86" s="12" t="e">
        <f>#REF!+1</f>
        <v>#REF!</v>
      </c>
      <c r="B86" s="18" t="s">
        <v>54</v>
      </c>
      <c r="C86" s="26" t="s">
        <v>62</v>
      </c>
      <c r="D86" s="14"/>
      <c r="E86" s="13">
        <v>6000</v>
      </c>
      <c r="F86" s="13"/>
      <c r="G86" s="13">
        <f t="shared" si="4"/>
        <v>6000</v>
      </c>
    </row>
    <row r="87" spans="1:7" s="2" customFormat="1" ht="15.75">
      <c r="A87" s="12" t="e">
        <f>A86+1</f>
        <v>#REF!</v>
      </c>
      <c r="B87" s="18" t="s">
        <v>50</v>
      </c>
      <c r="C87" s="26" t="s">
        <v>62</v>
      </c>
      <c r="D87" s="14"/>
      <c r="E87" s="13">
        <v>6000</v>
      </c>
      <c r="F87" s="13">
        <v>6000</v>
      </c>
      <c r="G87" s="13">
        <f t="shared" si="4"/>
        <v>0</v>
      </c>
    </row>
    <row r="88" spans="1:7" s="2" customFormat="1" ht="15.75">
      <c r="A88" s="12" t="e">
        <f>#REF!+1</f>
        <v>#REF!</v>
      </c>
      <c r="B88" s="18" t="s">
        <v>5</v>
      </c>
      <c r="C88" s="26" t="s">
        <v>34</v>
      </c>
      <c r="D88" s="14"/>
      <c r="E88" s="13">
        <v>18169</v>
      </c>
      <c r="F88" s="13">
        <f>E88</f>
        <v>18169</v>
      </c>
      <c r="G88" s="13">
        <f t="shared" si="4"/>
        <v>0</v>
      </c>
    </row>
    <row r="89" spans="1:9" s="2" customFormat="1" ht="15.75">
      <c r="A89" s="9"/>
      <c r="B89" s="32"/>
      <c r="C89" s="34" t="s">
        <v>131</v>
      </c>
      <c r="D89" s="33"/>
      <c r="E89" s="35">
        <v>156109.85</v>
      </c>
      <c r="F89" s="13"/>
      <c r="G89" s="13">
        <f t="shared" si="4"/>
        <v>156109.85</v>
      </c>
      <c r="H89"/>
      <c r="I89"/>
    </row>
    <row r="90" spans="1:7" s="2" customFormat="1" ht="15.75">
      <c r="A90" s="12" t="e">
        <f>#REF!+1</f>
        <v>#REF!</v>
      </c>
      <c r="B90" s="18" t="s">
        <v>58</v>
      </c>
      <c r="C90" s="26" t="s">
        <v>66</v>
      </c>
      <c r="D90" s="14"/>
      <c r="E90" s="13">
        <v>91410.7</v>
      </c>
      <c r="F90" s="13">
        <v>76175.7</v>
      </c>
      <c r="G90" s="13">
        <f t="shared" si="4"/>
        <v>15235</v>
      </c>
    </row>
    <row r="91" spans="1:7" s="2" customFormat="1" ht="31.5">
      <c r="A91" s="12" t="e">
        <f>#REF!+1</f>
        <v>#REF!</v>
      </c>
      <c r="B91" s="18" t="s">
        <v>58</v>
      </c>
      <c r="C91" s="27" t="s">
        <v>69</v>
      </c>
      <c r="D91" s="17"/>
      <c r="E91" s="13">
        <v>67000</v>
      </c>
      <c r="F91" s="13">
        <v>10049.94</v>
      </c>
      <c r="G91" s="13">
        <f t="shared" si="4"/>
        <v>56950.06</v>
      </c>
    </row>
    <row r="92" spans="1:7" s="2" customFormat="1" ht="15.75">
      <c r="A92" s="12" t="e">
        <f>A91+1</f>
        <v>#REF!</v>
      </c>
      <c r="B92" s="18" t="s">
        <v>58</v>
      </c>
      <c r="C92" s="27" t="s">
        <v>116</v>
      </c>
      <c r="D92" s="17"/>
      <c r="E92" s="13">
        <v>69717.05</v>
      </c>
      <c r="F92" s="13">
        <v>58742.94</v>
      </c>
      <c r="G92" s="13">
        <f t="shared" si="4"/>
        <v>10974.11</v>
      </c>
    </row>
    <row r="93" spans="1:9" s="2" customFormat="1" ht="15.75">
      <c r="A93" s="12" t="e">
        <f>#REF!+1</f>
        <v>#REF!</v>
      </c>
      <c r="B93" s="18"/>
      <c r="C93" s="26" t="s">
        <v>117</v>
      </c>
      <c r="D93" s="14"/>
      <c r="E93" s="13">
        <v>28248</v>
      </c>
      <c r="F93" s="13"/>
      <c r="G93" s="13">
        <f t="shared" si="4"/>
        <v>28248</v>
      </c>
      <c r="H93"/>
      <c r="I93"/>
    </row>
    <row r="94" spans="1:7" s="2" customFormat="1" ht="15.75">
      <c r="A94" s="12"/>
      <c r="B94" s="18"/>
      <c r="C94" s="26" t="s">
        <v>119</v>
      </c>
      <c r="D94" s="14"/>
      <c r="E94" s="13">
        <v>15803475</v>
      </c>
      <c r="F94" s="13"/>
      <c r="G94" s="13">
        <f t="shared" si="4"/>
        <v>15803475</v>
      </c>
    </row>
    <row r="95" spans="1:7" s="2" customFormat="1" ht="15.75">
      <c r="A95" s="12" t="e">
        <f>#REF!+1</f>
        <v>#REF!</v>
      </c>
      <c r="B95" s="18"/>
      <c r="C95" s="26" t="s">
        <v>32</v>
      </c>
      <c r="D95" s="14"/>
      <c r="E95" s="13">
        <v>133.67</v>
      </c>
      <c r="F95" s="13"/>
      <c r="G95" s="13">
        <f t="shared" si="4"/>
        <v>133.67</v>
      </c>
    </row>
    <row r="96" spans="1:7" s="2" customFormat="1" ht="15.75">
      <c r="A96" s="12" t="e">
        <f>A95+1</f>
        <v>#REF!</v>
      </c>
      <c r="B96" s="18"/>
      <c r="C96" s="21" t="s">
        <v>32</v>
      </c>
      <c r="D96" s="5">
        <v>30</v>
      </c>
      <c r="E96" s="6">
        <v>14250</v>
      </c>
      <c r="F96" s="13"/>
      <c r="G96" s="13">
        <f t="shared" si="4"/>
        <v>14250</v>
      </c>
    </row>
    <row r="97" spans="1:7" s="2" customFormat="1" ht="15.75">
      <c r="A97" s="12" t="e">
        <f>#REF!+1</f>
        <v>#REF!</v>
      </c>
      <c r="B97" s="18" t="s">
        <v>5</v>
      </c>
      <c r="C97" s="26" t="s">
        <v>28</v>
      </c>
      <c r="D97" s="14"/>
      <c r="E97" s="13">
        <v>15640.45</v>
      </c>
      <c r="F97" s="13">
        <v>15640.45</v>
      </c>
      <c r="G97" s="13">
        <f t="shared" si="4"/>
        <v>0</v>
      </c>
    </row>
    <row r="98" spans="1:7" s="2" customFormat="1" ht="15.75">
      <c r="A98" s="12" t="e">
        <f>A97+1</f>
        <v>#REF!</v>
      </c>
      <c r="B98" s="18"/>
      <c r="C98" s="21" t="s">
        <v>109</v>
      </c>
      <c r="D98" s="5">
        <v>1</v>
      </c>
      <c r="E98" s="6">
        <v>58865</v>
      </c>
      <c r="F98" s="13"/>
      <c r="G98" s="13">
        <f t="shared" si="4"/>
        <v>58865</v>
      </c>
    </row>
    <row r="99" spans="1:7" s="2" customFormat="1" ht="15.75">
      <c r="A99" s="12" t="e">
        <f>A98+1</f>
        <v>#REF!</v>
      </c>
      <c r="B99" s="18"/>
      <c r="C99" s="21" t="s">
        <v>109</v>
      </c>
      <c r="D99" s="5">
        <v>1</v>
      </c>
      <c r="E99" s="6">
        <v>58865</v>
      </c>
      <c r="F99" s="13"/>
      <c r="G99" s="13">
        <f t="shared" si="4"/>
        <v>58865</v>
      </c>
    </row>
    <row r="100" spans="1:7" s="2" customFormat="1" ht="15.75">
      <c r="A100" s="12" t="e">
        <f>A99+1</f>
        <v>#REF!</v>
      </c>
      <c r="B100" s="18"/>
      <c r="C100" s="21" t="s">
        <v>108</v>
      </c>
      <c r="D100" s="5">
        <v>1</v>
      </c>
      <c r="E100" s="6">
        <v>48950</v>
      </c>
      <c r="F100" s="13"/>
      <c r="G100" s="13">
        <f t="shared" si="4"/>
        <v>48950</v>
      </c>
    </row>
    <row r="101" spans="1:7" s="2" customFormat="1" ht="15.75">
      <c r="A101" s="12" t="e">
        <f>A100+1</f>
        <v>#REF!</v>
      </c>
      <c r="B101" s="18"/>
      <c r="C101" s="21" t="s">
        <v>108</v>
      </c>
      <c r="D101" s="5">
        <v>1</v>
      </c>
      <c r="E101" s="6">
        <v>48950</v>
      </c>
      <c r="F101" s="13"/>
      <c r="G101" s="13">
        <f t="shared" si="4"/>
        <v>48950</v>
      </c>
    </row>
    <row r="102" spans="1:7" s="2" customFormat="1" ht="15.75">
      <c r="A102" s="12" t="e">
        <f>A101+1</f>
        <v>#REF!</v>
      </c>
      <c r="B102" s="18"/>
      <c r="C102" s="21" t="s">
        <v>108</v>
      </c>
      <c r="D102" s="5">
        <v>1</v>
      </c>
      <c r="E102" s="6">
        <v>48950</v>
      </c>
      <c r="F102" s="13"/>
      <c r="G102" s="13">
        <f t="shared" si="4"/>
        <v>48950</v>
      </c>
    </row>
    <row r="103" spans="1:7" s="2" customFormat="1" ht="15.75">
      <c r="A103" s="12" t="e">
        <f>#REF!+1</f>
        <v>#REF!</v>
      </c>
      <c r="B103" s="18"/>
      <c r="C103" s="21" t="s">
        <v>100</v>
      </c>
      <c r="D103" s="5">
        <v>1</v>
      </c>
      <c r="E103" s="6">
        <v>18754</v>
      </c>
      <c r="F103" s="13"/>
      <c r="G103" s="13">
        <f t="shared" si="4"/>
        <v>18754</v>
      </c>
    </row>
    <row r="104" spans="1:7" s="2" customFormat="1" ht="15.75">
      <c r="A104" s="12" t="e">
        <f>A103+1</f>
        <v>#REF!</v>
      </c>
      <c r="B104" s="18"/>
      <c r="C104" s="21" t="s">
        <v>100</v>
      </c>
      <c r="D104" s="5">
        <v>1</v>
      </c>
      <c r="E104" s="6">
        <v>18754</v>
      </c>
      <c r="F104" s="13"/>
      <c r="G104" s="13">
        <f t="shared" si="4"/>
        <v>18754</v>
      </c>
    </row>
    <row r="105" spans="1:7" s="2" customFormat="1" ht="15.75">
      <c r="A105" s="12" t="e">
        <f>A104+1</f>
        <v>#REF!</v>
      </c>
      <c r="B105" s="18"/>
      <c r="C105" s="21" t="s">
        <v>100</v>
      </c>
      <c r="D105" s="5">
        <v>1</v>
      </c>
      <c r="E105" s="6">
        <v>18754</v>
      </c>
      <c r="F105" s="13"/>
      <c r="G105" s="13">
        <f t="shared" si="4"/>
        <v>18754</v>
      </c>
    </row>
    <row r="106" spans="1:7" s="2" customFormat="1" ht="15.75">
      <c r="A106" s="12" t="e">
        <f>#REF!+1</f>
        <v>#REF!</v>
      </c>
      <c r="B106" s="18" t="s">
        <v>5</v>
      </c>
      <c r="C106" s="26" t="s">
        <v>10</v>
      </c>
      <c r="D106" s="14"/>
      <c r="E106" s="13">
        <v>2780</v>
      </c>
      <c r="F106" s="13">
        <v>2780</v>
      </c>
      <c r="G106" s="13">
        <f t="shared" si="4"/>
        <v>0</v>
      </c>
    </row>
    <row r="107" spans="1:7" s="2" customFormat="1" ht="15.75">
      <c r="A107" s="12" t="e">
        <f>A106+1</f>
        <v>#REF!</v>
      </c>
      <c r="B107" s="18" t="s">
        <v>5</v>
      </c>
      <c r="C107" s="26" t="s">
        <v>10</v>
      </c>
      <c r="D107" s="14"/>
      <c r="E107" s="13">
        <v>2780</v>
      </c>
      <c r="F107" s="13">
        <v>2780</v>
      </c>
      <c r="G107" s="13">
        <f t="shared" si="4"/>
        <v>0</v>
      </c>
    </row>
    <row r="108" spans="1:7" s="2" customFormat="1" ht="15.75">
      <c r="A108" s="12" t="e">
        <f>A107+1</f>
        <v>#REF!</v>
      </c>
      <c r="B108" s="18" t="s">
        <v>5</v>
      </c>
      <c r="C108" s="26" t="s">
        <v>10</v>
      </c>
      <c r="D108" s="14"/>
      <c r="E108" s="13">
        <v>2780</v>
      </c>
      <c r="F108" s="13">
        <v>2780</v>
      </c>
      <c r="G108" s="13">
        <f t="shared" si="4"/>
        <v>0</v>
      </c>
    </row>
    <row r="109" spans="1:7" s="2" customFormat="1" ht="15.75">
      <c r="A109" s="12" t="e">
        <f>#REF!+1</f>
        <v>#REF!</v>
      </c>
      <c r="B109" s="18" t="s">
        <v>9</v>
      </c>
      <c r="C109" s="26" t="s">
        <v>37</v>
      </c>
      <c r="D109" s="14"/>
      <c r="E109" s="13">
        <v>1350</v>
      </c>
      <c r="F109" s="13"/>
      <c r="G109" s="13">
        <f t="shared" si="4"/>
        <v>1350</v>
      </c>
    </row>
    <row r="110" spans="1:9" s="2" customFormat="1" ht="15.75">
      <c r="A110" s="9"/>
      <c r="B110" s="32"/>
      <c r="C110" s="34" t="s">
        <v>132</v>
      </c>
      <c r="D110" s="33"/>
      <c r="E110" s="35">
        <v>607762.44</v>
      </c>
      <c r="F110" s="13"/>
      <c r="G110" s="13">
        <f t="shared" si="4"/>
        <v>607762.44</v>
      </c>
      <c r="H110"/>
      <c r="I110"/>
    </row>
    <row r="111" spans="1:7" s="2" customFormat="1" ht="15.75">
      <c r="A111" s="12" t="e">
        <f>#REF!+1</f>
        <v>#REF!</v>
      </c>
      <c r="B111" s="18" t="s">
        <v>5</v>
      </c>
      <c r="C111" s="26" t="s">
        <v>17</v>
      </c>
      <c r="D111" s="14"/>
      <c r="E111" s="13">
        <v>310996</v>
      </c>
      <c r="F111" s="13">
        <f>E111</f>
        <v>310996</v>
      </c>
      <c r="G111" s="13">
        <f t="shared" si="4"/>
        <v>0</v>
      </c>
    </row>
    <row r="112" spans="1:7" s="2" customFormat="1" ht="15.75">
      <c r="A112" s="12" t="e">
        <f>#REF!+1</f>
        <v>#REF!</v>
      </c>
      <c r="B112" s="18" t="s">
        <v>5</v>
      </c>
      <c r="C112" s="26" t="s">
        <v>39</v>
      </c>
      <c r="D112" s="14"/>
      <c r="E112" s="13">
        <v>6240</v>
      </c>
      <c r="F112" s="13">
        <f>E112</f>
        <v>6240</v>
      </c>
      <c r="G112" s="13">
        <f t="shared" si="4"/>
        <v>0</v>
      </c>
    </row>
    <row r="113" spans="1:7" s="2" customFormat="1" ht="15.75">
      <c r="A113" s="12" t="e">
        <f>#REF!+1</f>
        <v>#REF!</v>
      </c>
      <c r="B113" s="18" t="s">
        <v>5</v>
      </c>
      <c r="C113" s="26" t="s">
        <v>27</v>
      </c>
      <c r="D113" s="14"/>
      <c r="E113" s="13">
        <v>24740</v>
      </c>
      <c r="F113" s="13">
        <f>E113</f>
        <v>24740</v>
      </c>
      <c r="G113" s="13">
        <f t="shared" si="4"/>
        <v>0</v>
      </c>
    </row>
    <row r="114" spans="1:7" s="2" customFormat="1" ht="15.75">
      <c r="A114" s="12" t="e">
        <f>#REF!+1</f>
        <v>#REF!</v>
      </c>
      <c r="B114" s="18" t="s">
        <v>5</v>
      </c>
      <c r="C114" s="26" t="s">
        <v>38</v>
      </c>
      <c r="D114" s="14"/>
      <c r="E114" s="13">
        <v>49799</v>
      </c>
      <c r="F114" s="13">
        <f>E114</f>
        <v>49799</v>
      </c>
      <c r="G114" s="13">
        <f t="shared" si="4"/>
        <v>0</v>
      </c>
    </row>
    <row r="115" spans="1:7" s="2" customFormat="1" ht="15.75">
      <c r="A115" s="12" t="e">
        <f>#REF!+1</f>
        <v>#REF!</v>
      </c>
      <c r="B115" s="18" t="s">
        <v>5</v>
      </c>
      <c r="C115" s="26" t="s">
        <v>33</v>
      </c>
      <c r="D115" s="14"/>
      <c r="E115" s="13">
        <v>1240</v>
      </c>
      <c r="F115" s="13">
        <v>1240</v>
      </c>
      <c r="G115" s="13">
        <f t="shared" si="4"/>
        <v>0</v>
      </c>
    </row>
    <row r="116" spans="1:7" s="2" customFormat="1" ht="15.75">
      <c r="A116" s="12" t="e">
        <f aca="true" t="shared" si="5" ref="A116:A130">A115+1</f>
        <v>#REF!</v>
      </c>
      <c r="B116" s="18" t="s">
        <v>5</v>
      </c>
      <c r="C116" s="26" t="s">
        <v>13</v>
      </c>
      <c r="D116" s="14"/>
      <c r="E116" s="13">
        <v>1240</v>
      </c>
      <c r="F116" s="13">
        <v>1240</v>
      </c>
      <c r="G116" s="13">
        <f t="shared" si="4"/>
        <v>0</v>
      </c>
    </row>
    <row r="117" spans="1:7" s="2" customFormat="1" ht="15.75">
      <c r="A117" s="12" t="e">
        <f t="shared" si="5"/>
        <v>#REF!</v>
      </c>
      <c r="B117" s="18" t="s">
        <v>5</v>
      </c>
      <c r="C117" s="26" t="s">
        <v>8</v>
      </c>
      <c r="D117" s="14"/>
      <c r="E117" s="13">
        <v>1240</v>
      </c>
      <c r="F117" s="13">
        <v>1240</v>
      </c>
      <c r="G117" s="13">
        <f t="shared" si="4"/>
        <v>0</v>
      </c>
    </row>
    <row r="118" spans="1:7" s="2" customFormat="1" ht="15.75">
      <c r="A118" s="12" t="e">
        <f t="shared" si="5"/>
        <v>#REF!</v>
      </c>
      <c r="B118" s="18" t="s">
        <v>5</v>
      </c>
      <c r="C118" s="26" t="s">
        <v>7</v>
      </c>
      <c r="D118" s="14"/>
      <c r="E118" s="13">
        <v>1240</v>
      </c>
      <c r="F118" s="13">
        <v>1240</v>
      </c>
      <c r="G118" s="13">
        <f t="shared" si="4"/>
        <v>0</v>
      </c>
    </row>
    <row r="119" spans="1:7" s="2" customFormat="1" ht="15.75">
      <c r="A119" s="12" t="e">
        <f t="shared" si="5"/>
        <v>#REF!</v>
      </c>
      <c r="B119" s="18" t="s">
        <v>41</v>
      </c>
      <c r="C119" s="26" t="s">
        <v>42</v>
      </c>
      <c r="D119" s="14"/>
      <c r="E119" s="13">
        <v>1240</v>
      </c>
      <c r="F119" s="13">
        <v>1240</v>
      </c>
      <c r="G119" s="13">
        <f t="shared" si="4"/>
        <v>0</v>
      </c>
    </row>
    <row r="120" spans="1:7" s="2" customFormat="1" ht="15.75">
      <c r="A120" s="12" t="e">
        <f t="shared" si="5"/>
        <v>#REF!</v>
      </c>
      <c r="B120" s="18" t="s">
        <v>5</v>
      </c>
      <c r="C120" s="26" t="s">
        <v>44</v>
      </c>
      <c r="D120" s="14"/>
      <c r="E120" s="13">
        <v>1240</v>
      </c>
      <c r="F120" s="13">
        <v>1240</v>
      </c>
      <c r="G120" s="13">
        <f t="shared" si="4"/>
        <v>0</v>
      </c>
    </row>
    <row r="121" spans="1:7" s="2" customFormat="1" ht="15.75">
      <c r="A121" s="12" t="e">
        <f t="shared" si="5"/>
        <v>#REF!</v>
      </c>
      <c r="B121" s="18" t="s">
        <v>5</v>
      </c>
      <c r="C121" s="26" t="s">
        <v>26</v>
      </c>
      <c r="D121" s="14"/>
      <c r="E121" s="13">
        <v>1240</v>
      </c>
      <c r="F121" s="13">
        <v>1240</v>
      </c>
      <c r="G121" s="13">
        <f t="shared" si="4"/>
        <v>0</v>
      </c>
    </row>
    <row r="122" spans="1:7" s="2" customFormat="1" ht="15.75">
      <c r="A122" s="12" t="e">
        <f t="shared" si="5"/>
        <v>#REF!</v>
      </c>
      <c r="B122" s="18" t="s">
        <v>5</v>
      </c>
      <c r="C122" s="26" t="s">
        <v>35</v>
      </c>
      <c r="D122" s="14"/>
      <c r="E122" s="13">
        <v>1240</v>
      </c>
      <c r="F122" s="13">
        <v>1240</v>
      </c>
      <c r="G122" s="13">
        <f t="shared" si="4"/>
        <v>0</v>
      </c>
    </row>
    <row r="123" spans="1:7" s="2" customFormat="1" ht="15.75">
      <c r="A123" s="12" t="e">
        <f t="shared" si="5"/>
        <v>#REF!</v>
      </c>
      <c r="B123" s="18" t="s">
        <v>5</v>
      </c>
      <c r="C123" s="26" t="s">
        <v>36</v>
      </c>
      <c r="D123" s="14"/>
      <c r="E123" s="13">
        <v>1240</v>
      </c>
      <c r="F123" s="13">
        <v>1240</v>
      </c>
      <c r="G123" s="13">
        <f t="shared" si="4"/>
        <v>0</v>
      </c>
    </row>
    <row r="124" spans="1:7" s="2" customFormat="1" ht="15.75">
      <c r="A124" s="12" t="e">
        <f t="shared" si="5"/>
        <v>#REF!</v>
      </c>
      <c r="B124" s="18" t="s">
        <v>21</v>
      </c>
      <c r="C124" s="26" t="s">
        <v>40</v>
      </c>
      <c r="D124" s="14"/>
      <c r="E124" s="13">
        <v>1240</v>
      </c>
      <c r="F124" s="13">
        <v>1240</v>
      </c>
      <c r="G124" s="13">
        <f t="shared" si="4"/>
        <v>0</v>
      </c>
    </row>
    <row r="125" spans="1:7" s="2" customFormat="1" ht="15.75">
      <c r="A125" s="12" t="e">
        <f t="shared" si="5"/>
        <v>#REF!</v>
      </c>
      <c r="B125" s="18" t="s">
        <v>5</v>
      </c>
      <c r="C125" s="26" t="s">
        <v>46</v>
      </c>
      <c r="D125" s="14"/>
      <c r="E125" s="13">
        <v>1240</v>
      </c>
      <c r="F125" s="13">
        <v>1240</v>
      </c>
      <c r="G125" s="13">
        <f t="shared" si="4"/>
        <v>0</v>
      </c>
    </row>
    <row r="126" spans="1:7" s="2" customFormat="1" ht="15.75">
      <c r="A126" s="12" t="e">
        <f t="shared" si="5"/>
        <v>#REF!</v>
      </c>
      <c r="B126" s="18" t="s">
        <v>21</v>
      </c>
      <c r="C126" s="26" t="s">
        <v>43</v>
      </c>
      <c r="D126" s="14"/>
      <c r="E126" s="13">
        <v>1240</v>
      </c>
      <c r="F126" s="13">
        <v>1240</v>
      </c>
      <c r="G126" s="13">
        <f t="shared" si="4"/>
        <v>0</v>
      </c>
    </row>
    <row r="127" spans="1:7" s="2" customFormat="1" ht="15.75">
      <c r="A127" s="12" t="e">
        <f t="shared" si="5"/>
        <v>#REF!</v>
      </c>
      <c r="B127" s="18" t="s">
        <v>5</v>
      </c>
      <c r="C127" s="26" t="s">
        <v>18</v>
      </c>
      <c r="D127" s="14"/>
      <c r="E127" s="13">
        <v>1240</v>
      </c>
      <c r="F127" s="13">
        <v>1240</v>
      </c>
      <c r="G127" s="13">
        <f t="shared" si="4"/>
        <v>0</v>
      </c>
    </row>
    <row r="128" spans="1:7" s="2" customFormat="1" ht="15.75">
      <c r="A128" s="12" t="e">
        <f t="shared" si="5"/>
        <v>#REF!</v>
      </c>
      <c r="B128" s="18" t="s">
        <v>5</v>
      </c>
      <c r="C128" s="26" t="s">
        <v>23</v>
      </c>
      <c r="D128" s="14"/>
      <c r="E128" s="13">
        <v>1240</v>
      </c>
      <c r="F128" s="13">
        <v>1240</v>
      </c>
      <c r="G128" s="13">
        <f t="shared" si="4"/>
        <v>0</v>
      </c>
    </row>
    <row r="129" spans="1:9" ht="15.75">
      <c r="A129" s="12" t="e">
        <f t="shared" si="5"/>
        <v>#REF!</v>
      </c>
      <c r="B129" s="18" t="s">
        <v>5</v>
      </c>
      <c r="C129" s="26" t="s">
        <v>30</v>
      </c>
      <c r="E129" s="13">
        <v>1240</v>
      </c>
      <c r="F129" s="13">
        <v>1240</v>
      </c>
      <c r="G129" s="13">
        <f t="shared" si="4"/>
        <v>0</v>
      </c>
      <c r="H129" s="2"/>
      <c r="I129" s="2"/>
    </row>
    <row r="130" spans="1:9" ht="15.75">
      <c r="A130" s="12" t="e">
        <f t="shared" si="5"/>
        <v>#REF!</v>
      </c>
      <c r="B130" s="18" t="s">
        <v>5</v>
      </c>
      <c r="C130" s="26" t="s">
        <v>15</v>
      </c>
      <c r="E130" s="13">
        <v>1240</v>
      </c>
      <c r="F130" s="13">
        <v>1240</v>
      </c>
      <c r="G130" s="13">
        <f t="shared" si="4"/>
        <v>0</v>
      </c>
      <c r="H130" s="2"/>
      <c r="I130" s="2"/>
    </row>
    <row r="131" spans="1:9" ht="15.75">
      <c r="A131" s="12" t="e">
        <f>#REF!+1</f>
        <v>#REF!</v>
      </c>
      <c r="B131" s="18" t="s">
        <v>5</v>
      </c>
      <c r="C131" s="26" t="s">
        <v>29</v>
      </c>
      <c r="E131" s="13">
        <v>4848</v>
      </c>
      <c r="F131" s="13">
        <f aca="true" t="shared" si="6" ref="F131:F142">E131</f>
        <v>4848</v>
      </c>
      <c r="G131" s="13">
        <f t="shared" si="4"/>
        <v>0</v>
      </c>
      <c r="H131" s="2"/>
      <c r="I131" s="2"/>
    </row>
    <row r="132" spans="1:9" ht="15.75">
      <c r="A132" s="12" t="e">
        <f>A131+1</f>
        <v>#REF!</v>
      </c>
      <c r="B132" s="18" t="s">
        <v>21</v>
      </c>
      <c r="C132" s="26" t="s">
        <v>22</v>
      </c>
      <c r="E132" s="13">
        <v>77413</v>
      </c>
      <c r="F132" s="13">
        <f t="shared" si="6"/>
        <v>77413</v>
      </c>
      <c r="G132" s="13">
        <f t="shared" si="4"/>
        <v>0</v>
      </c>
      <c r="H132" s="2"/>
      <c r="I132" s="2"/>
    </row>
    <row r="133" spans="1:9" ht="15.75">
      <c r="A133" s="12" t="e">
        <f>#REF!+1</f>
        <v>#REF!</v>
      </c>
      <c r="B133" s="18" t="s">
        <v>5</v>
      </c>
      <c r="C133" s="26" t="s">
        <v>45</v>
      </c>
      <c r="E133" s="13">
        <v>9930</v>
      </c>
      <c r="F133" s="13">
        <f t="shared" si="6"/>
        <v>9930</v>
      </c>
      <c r="G133" s="13">
        <f t="shared" si="4"/>
        <v>0</v>
      </c>
      <c r="H133" s="2"/>
      <c r="I133" s="2"/>
    </row>
    <row r="134" spans="1:9" ht="15.75">
      <c r="A134" s="12" t="e">
        <f>#REF!+1</f>
        <v>#REF!</v>
      </c>
      <c r="B134" s="18" t="s">
        <v>5</v>
      </c>
      <c r="C134" s="26" t="s">
        <v>25</v>
      </c>
      <c r="E134" s="13">
        <v>10952</v>
      </c>
      <c r="F134" s="13">
        <f t="shared" si="6"/>
        <v>10952</v>
      </c>
      <c r="G134" s="13">
        <f t="shared" si="4"/>
        <v>0</v>
      </c>
      <c r="H134" s="2"/>
      <c r="I134" s="2"/>
    </row>
    <row r="135" spans="1:9" ht="15.75">
      <c r="A135" s="12" t="e">
        <f aca="true" t="shared" si="7" ref="A135:A140">A134+1</f>
        <v>#REF!</v>
      </c>
      <c r="B135" s="18" t="s">
        <v>5</v>
      </c>
      <c r="C135" s="26" t="s">
        <v>6</v>
      </c>
      <c r="E135" s="13">
        <v>10900</v>
      </c>
      <c r="F135" s="13">
        <f t="shared" si="6"/>
        <v>10900</v>
      </c>
      <c r="G135" s="13">
        <f aca="true" t="shared" si="8" ref="G135:G142">E135-F135</f>
        <v>0</v>
      </c>
      <c r="H135" s="2"/>
      <c r="I135" s="2"/>
    </row>
    <row r="136" spans="1:9" ht="15.75">
      <c r="A136" s="12" t="e">
        <f t="shared" si="7"/>
        <v>#REF!</v>
      </c>
      <c r="B136" s="18" t="s">
        <v>5</v>
      </c>
      <c r="C136" s="26" t="s">
        <v>6</v>
      </c>
      <c r="E136" s="13">
        <v>10900</v>
      </c>
      <c r="F136" s="13">
        <f t="shared" si="6"/>
        <v>10900</v>
      </c>
      <c r="G136" s="13">
        <f t="shared" si="8"/>
        <v>0</v>
      </c>
      <c r="H136" s="2"/>
      <c r="I136" s="2"/>
    </row>
    <row r="137" spans="1:9" ht="15.75">
      <c r="A137" s="12" t="e">
        <f t="shared" si="7"/>
        <v>#REF!</v>
      </c>
      <c r="B137" s="18" t="s">
        <v>5</v>
      </c>
      <c r="C137" s="26" t="s">
        <v>6</v>
      </c>
      <c r="E137" s="13">
        <v>10900</v>
      </c>
      <c r="F137" s="13">
        <f t="shared" si="6"/>
        <v>10900</v>
      </c>
      <c r="G137" s="13">
        <f t="shared" si="8"/>
        <v>0</v>
      </c>
      <c r="H137" s="2"/>
      <c r="I137" s="2"/>
    </row>
    <row r="138" spans="1:9" ht="15.75">
      <c r="A138" s="12" t="e">
        <f t="shared" si="7"/>
        <v>#REF!</v>
      </c>
      <c r="B138" s="18" t="s">
        <v>5</v>
      </c>
      <c r="C138" s="26" t="s">
        <v>6</v>
      </c>
      <c r="E138" s="13">
        <v>10900</v>
      </c>
      <c r="F138" s="13">
        <f t="shared" si="6"/>
        <v>10900</v>
      </c>
      <c r="G138" s="13">
        <f t="shared" si="8"/>
        <v>0</v>
      </c>
      <c r="H138" s="2"/>
      <c r="I138" s="2"/>
    </row>
    <row r="139" spans="1:9" ht="15.75">
      <c r="A139" s="12" t="e">
        <f t="shared" si="7"/>
        <v>#REF!</v>
      </c>
      <c r="B139" s="18" t="s">
        <v>5</v>
      </c>
      <c r="C139" s="26" t="s">
        <v>20</v>
      </c>
      <c r="E139" s="13">
        <v>4500</v>
      </c>
      <c r="F139" s="13">
        <f t="shared" si="6"/>
        <v>4500</v>
      </c>
      <c r="G139" s="13">
        <f t="shared" si="8"/>
        <v>0</v>
      </c>
      <c r="H139" s="2"/>
      <c r="I139" s="2"/>
    </row>
    <row r="140" spans="1:9" ht="15.75">
      <c r="A140" s="12" t="e">
        <f t="shared" si="7"/>
        <v>#REF!</v>
      </c>
      <c r="B140" s="18" t="s">
        <v>5</v>
      </c>
      <c r="C140" s="26" t="s">
        <v>20</v>
      </c>
      <c r="E140" s="13">
        <v>3147</v>
      </c>
      <c r="F140" s="13">
        <f t="shared" si="6"/>
        <v>3147</v>
      </c>
      <c r="G140" s="13">
        <f t="shared" si="8"/>
        <v>0</v>
      </c>
      <c r="H140" s="2"/>
      <c r="I140" s="2"/>
    </row>
    <row r="141" spans="1:9" ht="15.75">
      <c r="A141" s="12" t="e">
        <f>#REF!+1</f>
        <v>#REF!</v>
      </c>
      <c r="B141" s="18" t="s">
        <v>5</v>
      </c>
      <c r="C141" s="26" t="s">
        <v>31</v>
      </c>
      <c r="E141" s="13">
        <v>18720</v>
      </c>
      <c r="F141" s="13">
        <f t="shared" si="6"/>
        <v>18720</v>
      </c>
      <c r="G141" s="13">
        <f t="shared" si="8"/>
        <v>0</v>
      </c>
      <c r="H141" s="2"/>
      <c r="I141" s="2"/>
    </row>
    <row r="142" spans="1:9" ht="15.75">
      <c r="A142" s="12" t="e">
        <f>#REF!+1</f>
        <v>#REF!</v>
      </c>
      <c r="B142" s="18" t="s">
        <v>5</v>
      </c>
      <c r="C142" s="26" t="s">
        <v>14</v>
      </c>
      <c r="E142" s="13">
        <v>1797</v>
      </c>
      <c r="F142" s="13">
        <f t="shared" si="6"/>
        <v>1797</v>
      </c>
      <c r="G142" s="13">
        <f t="shared" si="8"/>
        <v>0</v>
      </c>
      <c r="H142" s="2"/>
      <c r="I142" s="2"/>
    </row>
    <row r="143" spans="1:7" s="20" customFormat="1" ht="15.75">
      <c r="A143" s="9"/>
      <c r="B143" s="24" t="s">
        <v>78</v>
      </c>
      <c r="C143" s="25"/>
      <c r="D143" s="10"/>
      <c r="E143" s="19">
        <f>SUM(E6:E142)</f>
        <v>96298747.6</v>
      </c>
      <c r="F143" s="19">
        <f>SUM(F6:F142)</f>
        <v>1052469.37</v>
      </c>
      <c r="G143" s="19">
        <f>SUM(G6:G142)</f>
        <v>95246278.22999999</v>
      </c>
    </row>
    <row r="144" spans="1:7" s="20" customFormat="1" ht="15.75">
      <c r="A144" s="9"/>
      <c r="B144" s="24"/>
      <c r="C144" s="25"/>
      <c r="D144" s="10"/>
      <c r="E144" s="19"/>
      <c r="F144" s="19"/>
      <c r="G144" s="19"/>
    </row>
    <row r="145" spans="1:7" s="20" customFormat="1" ht="49.5" customHeight="1">
      <c r="A145" s="9"/>
      <c r="B145" s="24"/>
      <c r="C145" s="25"/>
      <c r="D145" s="10"/>
      <c r="E145" s="19"/>
      <c r="F145" s="19"/>
      <c r="G145" s="19"/>
    </row>
    <row r="146" spans="2:9" ht="113.25" customHeight="1">
      <c r="B146" s="28" t="s">
        <v>120</v>
      </c>
      <c r="C146" s="29"/>
      <c r="D146" s="30"/>
      <c r="E146" s="31" t="s">
        <v>121</v>
      </c>
      <c r="I146" s="3"/>
    </row>
    <row r="147" spans="1:9" ht="113.25" customHeight="1">
      <c r="A147" s="37" t="s">
        <v>133</v>
      </c>
      <c r="B147" s="37"/>
      <c r="C147" s="37"/>
      <c r="D147" s="37"/>
      <c r="E147" s="37"/>
      <c r="F147" s="37"/>
      <c r="G147" s="37"/>
      <c r="I147" s="3"/>
    </row>
    <row r="148" spans="1:7" s="2" customFormat="1" ht="15.75">
      <c r="A148" s="9"/>
      <c r="B148" s="18"/>
      <c r="C148" s="21" t="s">
        <v>114</v>
      </c>
      <c r="D148" s="5">
        <v>2</v>
      </c>
      <c r="E148" s="8">
        <v>470</v>
      </c>
      <c r="F148" s="13"/>
      <c r="G148" s="13"/>
    </row>
    <row r="149" spans="1:7" s="2" customFormat="1" ht="15.75">
      <c r="A149" s="9"/>
      <c r="B149" s="18"/>
      <c r="C149" s="21" t="s">
        <v>115</v>
      </c>
      <c r="D149" s="5">
        <v>1</v>
      </c>
      <c r="E149" s="6">
        <v>4251</v>
      </c>
      <c r="F149" s="13"/>
      <c r="G149" s="13"/>
    </row>
    <row r="150" spans="1:7" s="2" customFormat="1" ht="15.75">
      <c r="A150" s="9"/>
      <c r="B150" s="18"/>
      <c r="C150" s="21" t="s">
        <v>113</v>
      </c>
      <c r="D150" s="5">
        <v>1</v>
      </c>
      <c r="E150" s="6">
        <v>6258</v>
      </c>
      <c r="F150" s="13"/>
      <c r="G150" s="13"/>
    </row>
    <row r="151" spans="1:7" s="2" customFormat="1" ht="15.75">
      <c r="A151" s="9"/>
      <c r="B151" s="18"/>
      <c r="C151" s="21" t="s">
        <v>111</v>
      </c>
      <c r="D151" s="5">
        <v>1</v>
      </c>
      <c r="E151" s="6">
        <v>6258</v>
      </c>
      <c r="F151" s="13"/>
      <c r="G151" s="13"/>
    </row>
    <row r="152" spans="1:7" s="2" customFormat="1" ht="15.75">
      <c r="A152" s="9"/>
      <c r="B152" s="18"/>
      <c r="C152" s="21" t="s">
        <v>111</v>
      </c>
      <c r="D152" s="5">
        <v>1</v>
      </c>
      <c r="E152" s="6">
        <v>4251</v>
      </c>
      <c r="F152" s="13"/>
      <c r="G152" s="13"/>
    </row>
    <row r="153" spans="1:7" s="2" customFormat="1" ht="15.75">
      <c r="A153" s="9"/>
      <c r="B153" s="18"/>
      <c r="C153" s="21" t="s">
        <v>112</v>
      </c>
      <c r="D153" s="5">
        <v>1</v>
      </c>
      <c r="E153" s="6">
        <v>6258</v>
      </c>
      <c r="F153" s="13"/>
      <c r="G153" s="13"/>
    </row>
    <row r="154" spans="3:5" ht="15.75">
      <c r="C154" s="34" t="s">
        <v>115</v>
      </c>
      <c r="D154" s="33"/>
      <c r="E154" s="36">
        <v>250</v>
      </c>
    </row>
    <row r="155" spans="3:5" ht="15.75">
      <c r="C155" s="34" t="s">
        <v>113</v>
      </c>
      <c r="D155" s="33"/>
      <c r="E155" s="36">
        <v>252</v>
      </c>
    </row>
    <row r="156" spans="3:5" ht="15.75">
      <c r="C156" s="34" t="s">
        <v>111</v>
      </c>
      <c r="D156" s="33"/>
      <c r="E156" s="36">
        <v>254</v>
      </c>
    </row>
    <row r="157" ht="15.75">
      <c r="E157" s="19">
        <f>SUM(E148:E156)</f>
        <v>28502</v>
      </c>
    </row>
  </sheetData>
  <sheetProtection/>
  <mergeCells count="3">
    <mergeCell ref="A1:G1"/>
    <mergeCell ref="A2:G2"/>
    <mergeCell ref="A147:G147"/>
  </mergeCells>
  <printOptions/>
  <pageMargins left="0.2362204724409449" right="0.2362204724409449" top="0.7480314960629921" bottom="0.7480314960629921" header="0.31496062992125984" footer="0.31496062992125984"/>
  <pageSetup errors="blank" fitToHeight="3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2019-02-06T07:18:24Z</cp:lastPrinted>
  <dcterms:modified xsi:type="dcterms:W3CDTF">2019-02-06T07:18:28Z</dcterms:modified>
  <cp:category/>
  <cp:version/>
  <cp:contentType/>
  <cp:contentStatus/>
</cp:coreProperties>
</file>