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0" windowWidth="9720" windowHeight="6840" activeTab="0"/>
  </bookViews>
  <sheets>
    <sheet name="Приложение_1" sheetId="1" r:id="rId1"/>
  </sheets>
  <definedNames>
    <definedName name="_xlnm.Print_Titles" localSheetId="0">'Приложение_1'!$11:$12</definedName>
    <definedName name="_xlnm.Print_Area" localSheetId="0">'Приложение_1'!$A$1:$E$173</definedName>
  </definedNames>
  <calcPr fullCalcOnLoad="1"/>
</workbook>
</file>

<file path=xl/sharedStrings.xml><?xml version="1.0" encoding="utf-8"?>
<sst xmlns="http://schemas.openxmlformats.org/spreadsheetml/2006/main" count="328" uniqueCount="294">
  <si>
    <t>Код бюджетной классификации Российской Федерации</t>
  </si>
  <si>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</si>
  <si>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</si>
  <si>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</si>
  <si>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</si>
  <si>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</si>
  <si>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</si>
  <si>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</si>
  <si>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</si>
  <si>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</si>
  <si>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</si>
  <si>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</si>
  <si>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</si>
  <si>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</si>
  <si>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</si>
  <si>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</si>
  <si>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</si>
  <si>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</si>
  <si>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</si>
  <si>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</si>
  <si>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</si>
  <si>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</si>
  <si>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</si>
  <si>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</si>
  <si>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</si>
  <si>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</si>
  <si>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</si>
  <si>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</si>
  <si>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</si>
  <si>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</si>
  <si>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</si>
  <si>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</si>
  <si>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</si>
  <si>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</si>
  <si>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</si>
  <si>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</si>
  <si>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</si>
  <si>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</si>
  <si>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</si>
  <si>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</si>
  <si>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</si>
  <si>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</si>
  <si>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</si>
  <si>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</si>
  <si>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</si>
  <si>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</si>
  <si>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</si>
  <si>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</si>
  <si>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</si>
  <si>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</si>
  <si>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</si>
  <si>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</si>
  <si>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</si>
  <si>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</si>
  <si>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</si>
  <si>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</si>
  <si>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</si>
  <si>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</si>
  <si>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</si>
  <si>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</si>
  <si>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</si>
  <si>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</si>
  <si>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1 16 25000 01 0000 140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</si>
  <si>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</si>
  <si>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</si>
  <si>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</si>
  <si>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</si>
  <si>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</si>
  <si>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</si>
  <si>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</si>
  <si>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</si>
  <si>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</si>
  <si>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</si>
  <si>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</si>
  <si>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</si>
  <si>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</si>
  <si>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</si>
  <si>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</si>
  <si>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</si>
  <si>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</si>
  <si>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2 02 01003 00 0000 151</t>
  </si>
  <si>
    <t>Дотация бюджетам на поддержку мер по обеспечению сбалансированности бюджетов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</si>
  <si>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</si>
  <si>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</si>
  <si>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</si>
  <si>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</si>
  <si>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</si>
  <si>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</si>
  <si>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</si>
  <si>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</si>
  <si>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</si>
  <si>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</si>
  <si>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</si>
  <si>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</si>
  <si>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</si>
  <si>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</si>
  <si>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</si>
  <si>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</si>
  <si>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</si>
  <si>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</si>
  <si>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</si>
  <si>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</si>
  <si>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</si>
  <si>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</si>
  <si>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</si>
  <si>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</si>
  <si>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</si>
  <si>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</si>
  <si>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</si>
  <si>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</si>
  <si>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</si>
  <si>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</si>
  <si>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</si>
  <si>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</si>
  <si>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</si>
  <si>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</si>
  <si>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</si>
  <si>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</si>
  <si>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</si>
  <si>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</si>
  <si>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Глава города  Клинцы                                                                                             В.В.Беляй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</si>
  <si>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</si>
  <si>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на социальную поддержку и социальное обслуживание детей- сирот и детей, оставшихся без попечения родителей, находящихся на воспитании в приемных семьях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</si>
  <si>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</si>
  <si>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</si>
  <si>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Субвенции бюджетам городских округов  по возмещению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финансируемых из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</si>
  <si>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</si>
  <si>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>1 05 01011 01 0000 110</t>
  </si>
  <si>
    <t>1 05 01021 01 0000 110</t>
  </si>
  <si>
    <t>1 05 01050 01 0000 110</t>
  </si>
  <si>
    <t>1 05 02010 02 0000 110</t>
  </si>
  <si>
    <t>1 05 03010 01 0000 110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</si>
  <si>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</si>
  <si>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</si>
  <si>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</si>
  <si>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</si>
  <si>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</si>
  <si>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</si>
  <si>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</si>
  <si>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</si>
  <si>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Налог, взимаемый с налогоплательщиков, выбравших в качестве объекта налогообложения доходы, уменьшенные на величину            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</si>
  <si>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</si>
  <si>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городских округов на обеспечение сохранности жилых помещений, закрепленных за детьми- сиротами и детьми, оставшимся без попечения родителей</t>
  </si>
  <si>
    <t>2 02 03007 04 0000 151</t>
  </si>
  <si>
    <t>2 02 03007 00 0000 151</t>
  </si>
  <si>
    <t>Субвенции бюджетам городских округов для осуществления отдельных государственных полномочий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</si>
  <si>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</si>
  <si>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2 02 03077 04 0000 151</t>
  </si>
  <si>
    <t xml:space="preserve">2 02 03077 00 0000 151
</t>
  </si>
  <si>
    <t>Субвенции бюджетам на обеспечение жильем граждан, уволенных с военной службы (службы), и приравненных к ним лиц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</si>
  <si>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</si>
  <si>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</si>
  <si>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</si>
  <si>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</si>
  <si>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</si>
  <si>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</si>
  <si>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</si>
  <si>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</si>
  <si>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</si>
  <si>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</si>
  <si>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</si>
  <si>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</si>
  <si>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</si>
  <si>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Государственная пошлина за выдачу разрешения на установку рекламной конструкции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</si>
  <si>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</si>
  <si>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</si>
  <si>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</si>
  <si>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</si>
  <si>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</si>
  <si>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</si>
  <si>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</si>
  <si>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</si>
  <si>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</si>
  <si>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</si>
  <si>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</si>
  <si>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</si>
  <si>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</si>
  <si>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</si>
  <si>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</si>
  <si>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</si>
  <si>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</si>
  <si>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тыс. рублей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</si>
  <si>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</si>
  <si>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1 05 01010 01 0000 110</t>
  </si>
  <si>
    <t>1 05 01020 01 0000 110</t>
  </si>
  <si>
    <t>1 05 02000 02 0000 110</t>
  </si>
  <si>
    <t>1 05 03000 01 0000 110</t>
  </si>
  <si>
    <t>Сумма с учетом изменений на 2012 год</t>
  </si>
  <si>
    <t>изменение</t>
  </si>
  <si>
    <t xml:space="preserve">                   Приложение 1 к решению Клинцовского городского</t>
  </si>
  <si>
    <t xml:space="preserve">                   "О внесении изменений и дополнений в решение Клинцовского городского Совета </t>
  </si>
  <si>
    <t xml:space="preserve">Прогнозируемые доходы бюджета городского округа"город Клинцы Брянской области"  на 2012 год  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</si>
  <si>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</si>
  <si>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</si>
  <si>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по обеспечению жилыми помещениями  детей- сирот и детей, оставшихся без попечения родителей, а также лиц из их числа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</si>
  <si>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</si>
  <si>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</si>
  <si>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</si>
  <si>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</si>
  <si>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1 13 02000 00 0000 130</t>
  </si>
  <si>
    <t>Доходы от компенсации затрат государства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</si>
  <si>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</si>
  <si>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</si>
  <si>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</si>
  <si>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</si>
  <si>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</si>
  <si>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</si>
  <si>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</si>
  <si>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</si>
  <si>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</si>
  <si>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</si>
  <si>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Субсидии бюджетам городских округов на   организацию транспортного обслуживания населения городским электротранспортом и автомобильным  транспортом в городском сообщении</t>
  </si>
  <si>
    <t>Субсидии на содержание автомобильных дорог общего пользования местного значения</t>
  </si>
  <si>
    <t>Субсидии на организацию и проведение лагерей с дневным пребыванием на базе учреждений образований, физической культуры и спорта</t>
  </si>
  <si>
    <t>ДЦП"Демографическое развитие Брянской области" (2011-2015 годы)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</si>
  <si>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</si>
  <si>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</si>
  <si>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</si>
  <si>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</si>
  <si>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Субсидии на ремонт автомобильных дорог общего пользования местного значения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</si>
  <si>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</si>
  <si>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</si>
  <si>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</si>
  <si>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образований- морфологический корпус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</si>
  <si>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"Реабилитация населения и территории Брянской области, подвергшихся радиационному воздействию вследствие катастрофы на Чернобыльской АЭС" (2011-2015 годы) -роддом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</si>
  <si>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"Развитие физической культуры и спорта в Брянской области (2010-2015 годы)"- спортивный комплекс с катком</t>
  </si>
  <si>
    <t>ДОХОДЫ ОТ ОКАЗАНИЯ ПЛАТНЫХ УСЛУГ (РАБОТ) И КОМПЕНСАЦИИ ЗАТРАТ ГОСУДАРСТВА</t>
  </si>
  <si>
    <t>1 13 00000 00 0000 000</t>
  </si>
  <si>
    <t>Прочие дотации бюджетам городских округов</t>
  </si>
  <si>
    <t>2 02 01999 00 0000 151</t>
  </si>
  <si>
    <t>Прочие дотации</t>
  </si>
  <si>
    <t>2 02 01999 04 0000 151</t>
  </si>
  <si>
    <t xml:space="preserve">Подпрограмма "Автомобильные дороги" (2011-2015 годы) долгосрочной целевой программы "Развитие транспортной системы Брянской области" (2011-2015 годы) </t>
  </si>
  <si>
    <t>ДЦП "Развитие образования Брянской области" (2009-2015 годы)</t>
  </si>
  <si>
    <t>2 02 02088 00 0000 151</t>
  </si>
  <si>
    <t>2 02 02088 04 0000 151</t>
  </si>
  <si>
    <t>2 02 02088 04 0001 151</t>
  </si>
  <si>
    <t>2 02 02088 04 0002 151</t>
  </si>
  <si>
    <t>2 02 02089 00 0000 151</t>
  </si>
  <si>
    <t>2 02 02089 04 0000 151</t>
  </si>
  <si>
    <t>2 02 02089 04 0001 151</t>
  </si>
  <si>
    <t>2 02 02089 04 0002 151</t>
  </si>
  <si>
    <t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</si>
  <si>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</si>
  <si>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</si>
  <si>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 корпорации - Фонда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</si>
  <si>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</si>
  <si>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</si>
  <si>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Субсидии бюджетам городских округов на обеспечение мероприятий по капитальному  ремонту многоквартирных домов за счет средств бюджетов 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</si>
  <si>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</si>
  <si>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Субсидии бюджетам на модернизацию региональных систем общего образования</t>
  </si>
  <si>
    <t xml:space="preserve">2 02 02145 00 0000 151 </t>
  </si>
  <si>
    <t xml:space="preserve">2 02 02145 04 0000 151 </t>
  </si>
  <si>
    <t>Субсидии бюджетам городских округов на модернизацию региональных систем общего образования</t>
  </si>
  <si>
    <t>Субсидия на капитальный ремонт и ремонт дворовых территорий многоквартирных домов и подъездов к дворовым территориям многоквартирных домов муниципальных образований</t>
  </si>
  <si>
    <t xml:space="preserve">                   народных депутатов от 14.12.2011 г. № 5-556" О бюджете городского округа  </t>
  </si>
  <si>
    <t xml:space="preserve">                   "город Клинцы Брянской области" на 2012 год и на плановый период 2013 и 2014 годов"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</si>
  <si>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(программа "Чистая вода" (2012-2013 годы)- реконструкция канализационных очистных сооружений</t>
  </si>
  <si>
    <t xml:space="preserve">Субсидии бюджетам городских округов на  бюджетные инвестиции в объекты капитального строительства собственности муниципальных образований (Роддом (комплекс) 2-ой пусковой, г.Клинцы) </t>
  </si>
  <si>
    <t>ДЦП "Развития физической культуры спорта в Брянской области" (2010-2015 годы)</t>
  </si>
  <si>
    <t>2 02 02008 00 0000 151</t>
  </si>
  <si>
    <t>Субсидии бюджетам на обеспечение жильем молодых семей</t>
  </si>
  <si>
    <t>2 02 02008 04 0000151</t>
  </si>
  <si>
    <t>Субсидии бюджетам городских округов на обеспечение жильем молодых семей. ДЦП "Жилище" (2011-2015 годы) подпрограмма "Обеспечение жильем молодых семей"</t>
  </si>
  <si>
    <t xml:space="preserve">ДЦП "Дети Брянщины" (2011-2015 голы) подпрограммы "Дети и семья" </t>
  </si>
  <si>
    <t>1 05 01040 00 0000 110</t>
  </si>
  <si>
    <t>Налог, взимаемый в виде стоимости патента в связи с применением упрощенной системы налогообложения</t>
  </si>
  <si>
    <t>1 05 01041 02 0000 110</t>
  </si>
  <si>
    <t>Субсидии на реализацию мероприятий по поддержке одаренных детей  Брянской области подпрограммы "Профессиональная подготовка работников культуры и искусства"(2012-2015 года) государственной программы "Развитие культуры и сохранение культурного наследия Брянской области"</t>
  </si>
  <si>
    <t>Субвенции бюджетам городских округов для осуществления отдельных государственных полномочий Брянской области по организации деятельности  административных комиссий</t>
  </si>
  <si>
    <t>Минимальный налог, зачисляемый в бюджеты субъектов Российской Федерации</t>
  </si>
  <si>
    <t xml:space="preserve">2 02 02133 04 0000 151   </t>
  </si>
  <si>
    <t xml:space="preserve">2 02 02133 00 0000 151   </t>
  </si>
  <si>
    <t>Субсидии бюджетам городских округов на 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</si>
  <si>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Субсидии бюджетам  на 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</si>
  <si>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Субсидии бюджетам городских округов на 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Федерации».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</si>
  <si>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</si>
  <si>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</si>
  <si>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</si>
  <si>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</si>
  <si>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</si>
  <si>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</si>
  <si>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</si>
  <si>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</si>
  <si>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</si>
  <si>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</si>
  <si>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111 01000 00 0000 120</t>
  </si>
  <si>
    <t>Доходы в виде прибыли приходящейся на доли в уставных (складочных) капиталах хозяйственных товариществ и обществ, или дивидентов по акциям, принадлежащим Российской Федераци или муниципальным образованиям</t>
  </si>
  <si>
    <t>111 01040 04 0000 120</t>
  </si>
  <si>
    <t>1 06 05000 02 0000 110</t>
  </si>
  <si>
    <t>Налог на игорный бизнес</t>
  </si>
  <si>
    <t>Доходы в виде прибыли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</si>
  <si>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ССубвенции бюджетам городских округов на социальную поддержку и социальное обслуживание детей- сирот и детей, оставшихся без попечения родителей, находящихся на воспитании в приемных семьях</t>
  </si>
  <si>
    <t xml:space="preserve">                   Совета народных депутатов от  12.12.2012г. №  5-741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</si>
</sst>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</numFmts>
  <fonts count="49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10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center" vertical="center"/>
    </xf>
    <xf numFmtId="187" fontId="8" fillId="0" borderId="11" xfId="0" applyNumberFormat="1" applyFont="1" applyFill="1" applyBorder="1" applyAlignment="1">
      <alignment horizontal="center" vertical="center"/>
    </xf>
    <xf numFmtId="187" fontId="7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181" fontId="7" fillId="0" borderId="11" xfId="0" applyNumberFormat="1" applyFont="1" applyFill="1" applyBorder="1" applyAlignment="1">
      <alignment horizontal="center" vertical="center" wrapText="1"/>
    </xf>
    <xf numFmtId="187" fontId="3" fillId="0" borderId="0" xfId="0" applyNumberFormat="1" applyFont="1" applyFill="1" applyAlignment="1">
      <alignment/>
    </xf>
    <xf numFmtId="187" fontId="12" fillId="0" borderId="10" xfId="0" applyNumberFormat="1" applyFont="1" applyFill="1" applyBorder="1" applyAlignment="1">
      <alignment horizontal="center" vertical="center"/>
    </xf>
    <xf numFmtId="187" fontId="13" fillId="0" borderId="10" xfId="0" applyNumberFormat="1" applyFont="1" applyFill="1" applyBorder="1" applyAlignment="1">
      <alignment horizontal="center" vertical="center"/>
    </xf>
    <xf numFmtId="187" fontId="13" fillId="0" borderId="10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 horizontal="center" vertical="center"/>
    </xf>
    <xf numFmtId="187" fontId="13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top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87" fontId="14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5"/>
  <sheetViews>
    <sheetView tabSelected="1" view="pageBreakPreview" zoomScale="85" zoomScaleSheetLayoutView="85" workbookViewId="0" topLeftCell="A1">
      <selection activeCell="B4" sqref="B4:E4"/>
    </sheetView>
  </sheetViews>
  <sheetFormatPr defaultColWidth="9.140625" defaultRowHeight="12.75"/>
  <cols>
    <col min="1" max="1" width="29.28125" style="21" customWidth="1"/>
    <col min="2" max="2" width="71.421875" style="6" customWidth="1"/>
    <col min="3" max="3" width="21.57421875" style="1" hidden="1" customWidth="1"/>
    <col min="4" max="4" width="17.140625" style="2" customWidth="1"/>
    <col min="5" max="5" width="21.7109375" style="2" customWidth="1"/>
    <col min="6" max="6" width="15.57421875" style="2" bestFit="1" customWidth="1"/>
    <col min="7" max="16384" width="9.140625" style="2" customWidth="1"/>
  </cols>
  <sheetData>
    <row r="1" spans="2:3" ht="18">
      <c r="B1" s="80"/>
      <c r="C1" s="80"/>
    </row>
    <row r="2" spans="1:6" ht="15.75" customHeight="1">
      <c r="A2" s="22"/>
      <c r="B2" s="85" t="s">
        <v>189</v>
      </c>
      <c r="C2" s="85"/>
      <c r="D2" s="85"/>
      <c r="E2" s="85"/>
      <c r="F2" s="8"/>
    </row>
    <row r="3" spans="1:6" ht="15.75" customHeight="1">
      <c r="A3" s="22"/>
      <c r="B3" s="81" t="s">
        <v>293</v>
      </c>
      <c r="C3" s="81"/>
      <c r="D3" s="81"/>
      <c r="E3" s="81"/>
      <c r="F3" s="31"/>
    </row>
    <row r="4" spans="1:6" ht="18.75" customHeight="1">
      <c r="A4" s="20"/>
      <c r="B4" s="82" t="s">
        <v>190</v>
      </c>
      <c r="C4" s="82"/>
      <c r="D4" s="82"/>
      <c r="E4" s="82"/>
      <c r="F4" s="30"/>
    </row>
    <row r="5" spans="1:6" ht="18.75" customHeight="1">
      <c r="A5" s="20"/>
      <c r="B5" s="82" t="s">
        <v>255</v>
      </c>
      <c r="C5" s="82"/>
      <c r="D5" s="82"/>
      <c r="E5" s="82"/>
      <c r="F5" s="30"/>
    </row>
    <row r="6" spans="1:6" ht="18.75" customHeight="1">
      <c r="A6" s="20"/>
      <c r="B6" s="82" t="s">
        <v>256</v>
      </c>
      <c r="C6" s="82"/>
      <c r="D6" s="82"/>
      <c r="E6" s="82"/>
      <c r="F6" s="30"/>
    </row>
    <row r="7" spans="1:6" ht="18.75" customHeight="1">
      <c r="A7" s="20"/>
      <c r="B7" s="30"/>
      <c r="C7" s="30"/>
      <c r="D7" s="30"/>
      <c r="E7" s="30"/>
      <c r="F7" s="30"/>
    </row>
    <row r="8" spans="1:6" ht="18">
      <c r="A8" s="20"/>
      <c r="B8" s="9"/>
      <c r="C8" s="10"/>
      <c r="D8" s="11"/>
      <c r="E8" s="11"/>
      <c r="F8" s="11"/>
    </row>
    <row r="9" spans="1:6" ht="18" customHeight="1">
      <c r="A9" s="83" t="s">
        <v>191</v>
      </c>
      <c r="B9" s="83"/>
      <c r="C9" s="83"/>
      <c r="D9" s="83"/>
      <c r="E9" s="83"/>
      <c r="F9" s="11"/>
    </row>
    <row r="10" spans="1:6" ht="18">
      <c r="A10" s="83"/>
      <c r="B10" s="83"/>
      <c r="C10" s="84"/>
      <c r="D10" s="11"/>
      <c r="E10" s="11"/>
      <c r="F10" s="11"/>
    </row>
    <row r="11" spans="1:6" ht="18">
      <c r="A11" s="23"/>
      <c r="B11" s="12"/>
      <c r="D11" s="11"/>
      <c r="E11" s="32" t="s">
        <v>181</v>
      </c>
      <c r="F11" s="11"/>
    </row>
    <row r="12" spans="1:6" ht="72.75" customHeight="1">
      <c r="A12" s="38" t="s">
        <v>0</v>
      </c>
      <c r="B12" s="38" t="s">
        <v>1</v>
      </c>
      <c r="C12" s="39"/>
      <c r="D12" s="40" t="s">
        <v>188</v>
      </c>
      <c r="E12" s="38" t="s">
        <v>187</v>
      </c>
      <c r="F12" s="11"/>
    </row>
    <row r="13" spans="1:5" s="3" customFormat="1" ht="18" customHeight="1">
      <c r="A13" s="24" t="s">
        <v>2</v>
      </c>
      <c r="B13" s="13" t="s">
        <v>3</v>
      </c>
      <c r="C13" s="41">
        <f>C14+C21+C38+C47+C52+C63+C76+C85+C73</f>
        <v>451019.239</v>
      </c>
      <c r="D13" s="52">
        <f>D14+D21+D38+D47+D52+D63+D76+D85+D69</f>
        <v>29172.392999999996</v>
      </c>
      <c r="E13" s="52">
        <f>E14+E21+E38+E47+E52+E63+E76+E85+E69</f>
        <v>480191.63199999987</v>
      </c>
    </row>
    <row r="14" spans="1:5" ht="30.75" customHeight="1">
      <c r="A14" s="24" t="s">
        <v>4</v>
      </c>
      <c r="B14" s="13" t="s">
        <v>5</v>
      </c>
      <c r="C14" s="41">
        <f>C15</f>
        <v>174148</v>
      </c>
      <c r="D14" s="52">
        <f>D15</f>
        <v>0</v>
      </c>
      <c r="E14" s="52">
        <f>E15</f>
        <v>174147.99999999997</v>
      </c>
    </row>
    <row r="15" spans="1:5" ht="21.75" customHeight="1">
      <c r="A15" s="24" t="s">
        <v>6</v>
      </c>
      <c r="B15" s="13" t="s">
        <v>7</v>
      </c>
      <c r="C15" s="41">
        <f>C16+C17+C18+C19</f>
        <v>174148</v>
      </c>
      <c r="D15" s="52">
        <f>D20+D16+D17+D18+D19</f>
        <v>0</v>
      </c>
      <c r="E15" s="52">
        <f>E20+E16+E17+E18+E19</f>
        <v>174147.99999999997</v>
      </c>
    </row>
    <row r="16" spans="1:5" ht="85.5" customHeight="1">
      <c r="A16" s="25" t="s">
        <v>8</v>
      </c>
      <c r="B16" s="46" t="s">
        <v>195</v>
      </c>
      <c r="C16" s="42">
        <v>171317</v>
      </c>
      <c r="D16" s="53">
        <v>-156.287</v>
      </c>
      <c r="E16" s="53">
        <f>C16+D16</f>
        <v>171160.713</v>
      </c>
    </row>
    <row r="17" spans="1:5" ht="114.75" customHeight="1">
      <c r="A17" s="25" t="s">
        <v>9</v>
      </c>
      <c r="B17" s="14" t="s">
        <v>196</v>
      </c>
      <c r="C17" s="42">
        <v>2653</v>
      </c>
      <c r="D17" s="53">
        <v>-1169.585</v>
      </c>
      <c r="E17" s="53">
        <f>C17+D17</f>
        <v>1483.415</v>
      </c>
    </row>
    <row r="18" spans="1:5" ht="50.25" customHeight="1">
      <c r="A18" s="25" t="s">
        <v>10</v>
      </c>
      <c r="B18" s="16" t="s">
        <v>197</v>
      </c>
      <c r="C18" s="42">
        <v>27</v>
      </c>
      <c r="D18" s="53">
        <v>1179.762</v>
      </c>
      <c r="E18" s="53">
        <f>C18+D18</f>
        <v>1206.762</v>
      </c>
    </row>
    <row r="19" spans="1:5" ht="107.25" customHeight="1">
      <c r="A19" s="25" t="s">
        <v>11</v>
      </c>
      <c r="B19" s="16" t="s">
        <v>198</v>
      </c>
      <c r="C19" s="42">
        <v>151</v>
      </c>
      <c r="D19" s="53">
        <v>146.11</v>
      </c>
      <c r="E19" s="53">
        <f>C19+D19</f>
        <v>297.11</v>
      </c>
    </row>
    <row r="20" spans="1:5" ht="65.25" customHeight="1" hidden="1">
      <c r="A20" s="33"/>
      <c r="B20" s="19"/>
      <c r="C20" s="41"/>
      <c r="D20" s="53"/>
      <c r="E20" s="52"/>
    </row>
    <row r="21" spans="1:5" ht="19.5" customHeight="1">
      <c r="A21" s="24" t="s">
        <v>12</v>
      </c>
      <c r="B21" s="13" t="s">
        <v>13</v>
      </c>
      <c r="C21" s="41">
        <f>C22+C32+C35</f>
        <v>92177.011</v>
      </c>
      <c r="D21" s="52">
        <f>D22+D32+D35</f>
        <v>20999.029</v>
      </c>
      <c r="E21" s="52">
        <f>E22+E32+E35</f>
        <v>113176.03999999998</v>
      </c>
    </row>
    <row r="22" spans="1:5" ht="48.75" customHeight="1">
      <c r="A22" s="29" t="s">
        <v>14</v>
      </c>
      <c r="B22" s="19" t="s">
        <v>15</v>
      </c>
      <c r="C22" s="52">
        <f>C23+C26+C31+C29</f>
        <v>51768.011</v>
      </c>
      <c r="D22" s="52">
        <f>D23+D26+D31+D29</f>
        <v>15120.878999999999</v>
      </c>
      <c r="E22" s="52">
        <f>E23+E26+E31+E29</f>
        <v>66888.88999999998</v>
      </c>
    </row>
    <row r="23" spans="1:5" ht="44.25" customHeight="1">
      <c r="A23" s="29" t="s">
        <v>183</v>
      </c>
      <c r="B23" s="19" t="s">
        <v>16</v>
      </c>
      <c r="C23" s="41">
        <f>C24+C25</f>
        <v>31956.211</v>
      </c>
      <c r="D23" s="52">
        <f>D24+D25</f>
        <v>9405.778</v>
      </c>
      <c r="E23" s="52">
        <f>E24+E25</f>
        <v>41361.989</v>
      </c>
    </row>
    <row r="24" spans="1:5" ht="44.25" customHeight="1">
      <c r="A24" s="26" t="s">
        <v>127</v>
      </c>
      <c r="B24" s="15" t="s">
        <v>16</v>
      </c>
      <c r="C24" s="42">
        <v>31956.211</v>
      </c>
      <c r="D24" s="53">
        <v>9405.778</v>
      </c>
      <c r="E24" s="53">
        <f aca="true" t="shared" si="0" ref="E24:E36">C24+D24</f>
        <v>41361.989</v>
      </c>
    </row>
    <row r="25" spans="1:5" ht="64.5" customHeight="1" hidden="1">
      <c r="A25" s="34" t="s">
        <v>150</v>
      </c>
      <c r="B25" s="15" t="s">
        <v>151</v>
      </c>
      <c r="C25" s="42">
        <v>0</v>
      </c>
      <c r="D25" s="53">
        <v>0</v>
      </c>
      <c r="E25" s="53">
        <f t="shared" si="0"/>
        <v>0</v>
      </c>
    </row>
    <row r="26" spans="1:5" ht="55.5" customHeight="1">
      <c r="A26" s="29" t="s">
        <v>184</v>
      </c>
      <c r="B26" s="19" t="s">
        <v>140</v>
      </c>
      <c r="C26" s="41">
        <f>C27+C28</f>
        <v>15330</v>
      </c>
      <c r="D26" s="52">
        <f>D27+D28</f>
        <v>5572.071</v>
      </c>
      <c r="E26" s="52">
        <f>E27+E28</f>
        <v>20902.071</v>
      </c>
    </row>
    <row r="27" spans="1:5" ht="62.25" customHeight="1">
      <c r="A27" s="26" t="s">
        <v>128</v>
      </c>
      <c r="B27" s="15" t="s">
        <v>152</v>
      </c>
      <c r="C27" s="42">
        <v>15330</v>
      </c>
      <c r="D27" s="53">
        <v>5572.071</v>
      </c>
      <c r="E27" s="53">
        <f t="shared" si="0"/>
        <v>20902.071</v>
      </c>
    </row>
    <row r="28" spans="1:5" ht="1.5" customHeight="1" hidden="1">
      <c r="A28" s="34" t="s">
        <v>153</v>
      </c>
      <c r="B28" s="15" t="s">
        <v>154</v>
      </c>
      <c r="C28" s="42">
        <v>0</v>
      </c>
      <c r="D28" s="53">
        <v>0</v>
      </c>
      <c r="E28" s="53">
        <f t="shared" si="0"/>
        <v>0</v>
      </c>
    </row>
    <row r="29" spans="1:5" ht="46.5" customHeight="1">
      <c r="A29" s="64" t="s">
        <v>265</v>
      </c>
      <c r="B29" s="65" t="s">
        <v>266</v>
      </c>
      <c r="C29" s="42">
        <f>C30</f>
        <v>28.8</v>
      </c>
      <c r="D29" s="53">
        <f>D30</f>
        <v>15.13</v>
      </c>
      <c r="E29" s="53">
        <f>E30</f>
        <v>43.93</v>
      </c>
    </row>
    <row r="30" spans="1:5" ht="50.25" customHeight="1">
      <c r="A30" s="66" t="s">
        <v>267</v>
      </c>
      <c r="B30" s="67" t="s">
        <v>266</v>
      </c>
      <c r="C30" s="42">
        <v>28.8</v>
      </c>
      <c r="D30" s="53">
        <v>15.13</v>
      </c>
      <c r="E30" s="53">
        <f t="shared" si="0"/>
        <v>43.93</v>
      </c>
    </row>
    <row r="31" spans="1:5" ht="42.75" customHeight="1">
      <c r="A31" s="35" t="s">
        <v>129</v>
      </c>
      <c r="B31" s="15" t="s">
        <v>270</v>
      </c>
      <c r="C31" s="41">
        <v>4453</v>
      </c>
      <c r="D31" s="52">
        <v>127.9</v>
      </c>
      <c r="E31" s="52">
        <f t="shared" si="0"/>
        <v>4580.9</v>
      </c>
    </row>
    <row r="32" spans="1:5" ht="36.75" customHeight="1">
      <c r="A32" s="24" t="s">
        <v>185</v>
      </c>
      <c r="B32" s="13" t="s">
        <v>17</v>
      </c>
      <c r="C32" s="41">
        <f>C33+C34</f>
        <v>40395</v>
      </c>
      <c r="D32" s="52">
        <f>D33+D34</f>
        <v>5866.8</v>
      </c>
      <c r="E32" s="52">
        <f>E33+E34</f>
        <v>46261.799999999996</v>
      </c>
    </row>
    <row r="33" spans="1:5" ht="37.5" customHeight="1">
      <c r="A33" s="25" t="s">
        <v>130</v>
      </c>
      <c r="B33" s="16" t="s">
        <v>17</v>
      </c>
      <c r="C33" s="42">
        <v>40014</v>
      </c>
      <c r="D33" s="53">
        <v>5987.2</v>
      </c>
      <c r="E33" s="53">
        <f t="shared" si="0"/>
        <v>46001.2</v>
      </c>
    </row>
    <row r="34" spans="1:5" ht="54.75" customHeight="1">
      <c r="A34" s="34" t="s">
        <v>155</v>
      </c>
      <c r="B34" s="16" t="s">
        <v>156</v>
      </c>
      <c r="C34" s="42">
        <v>381</v>
      </c>
      <c r="D34" s="53">
        <v>-120.4</v>
      </c>
      <c r="E34" s="53">
        <f t="shared" si="0"/>
        <v>260.6</v>
      </c>
    </row>
    <row r="35" spans="1:5" ht="20.25">
      <c r="A35" s="24" t="s">
        <v>186</v>
      </c>
      <c r="B35" s="13" t="s">
        <v>18</v>
      </c>
      <c r="C35" s="41">
        <f>C36</f>
        <v>14</v>
      </c>
      <c r="D35" s="52">
        <f>D36</f>
        <v>11.35</v>
      </c>
      <c r="E35" s="52">
        <f>E36</f>
        <v>25.35</v>
      </c>
    </row>
    <row r="36" spans="1:5" ht="21" customHeight="1">
      <c r="A36" s="25" t="s">
        <v>131</v>
      </c>
      <c r="B36" s="16" t="s">
        <v>18</v>
      </c>
      <c r="C36" s="42">
        <v>14</v>
      </c>
      <c r="D36" s="53">
        <v>11.35</v>
      </c>
      <c r="E36" s="53">
        <f t="shared" si="0"/>
        <v>25.35</v>
      </c>
    </row>
    <row r="37" spans="1:5" ht="39.75" customHeight="1" hidden="1">
      <c r="A37" s="25" t="s">
        <v>157</v>
      </c>
      <c r="B37" s="16" t="s">
        <v>158</v>
      </c>
      <c r="C37" s="42"/>
      <c r="D37" s="54"/>
      <c r="E37" s="54"/>
    </row>
    <row r="38" spans="1:5" ht="19.5" customHeight="1">
      <c r="A38" s="24" t="s">
        <v>19</v>
      </c>
      <c r="B38" s="13" t="s">
        <v>20</v>
      </c>
      <c r="C38" s="41">
        <f>C42+C39</f>
        <v>9973</v>
      </c>
      <c r="D38" s="52">
        <f>D42+D39+D41</f>
        <v>903.499</v>
      </c>
      <c r="E38" s="52">
        <f>E42+E39+E41</f>
        <v>10876.499</v>
      </c>
    </row>
    <row r="39" spans="1:5" ht="20.25">
      <c r="A39" s="27" t="s">
        <v>159</v>
      </c>
      <c r="B39" s="13" t="s">
        <v>160</v>
      </c>
      <c r="C39" s="41">
        <f>C40</f>
        <v>197</v>
      </c>
      <c r="D39" s="52">
        <f>D40</f>
        <v>-197</v>
      </c>
      <c r="E39" s="52">
        <f>E40</f>
        <v>0</v>
      </c>
    </row>
    <row r="40" spans="1:5" ht="55.5" customHeight="1">
      <c r="A40" s="17" t="s">
        <v>161</v>
      </c>
      <c r="B40" s="16" t="s">
        <v>162</v>
      </c>
      <c r="C40" s="42">
        <v>197</v>
      </c>
      <c r="D40" s="53">
        <v>-197</v>
      </c>
      <c r="E40" s="53">
        <f>C40+D40</f>
        <v>0</v>
      </c>
    </row>
    <row r="41" spans="1:5" ht="30" customHeight="1">
      <c r="A41" s="61" t="s">
        <v>289</v>
      </c>
      <c r="B41" s="61" t="s">
        <v>290</v>
      </c>
      <c r="C41" s="42"/>
      <c r="D41" s="53">
        <v>9</v>
      </c>
      <c r="E41" s="53">
        <f>C41+D41</f>
        <v>9</v>
      </c>
    </row>
    <row r="42" spans="1:5" ht="20.25">
      <c r="A42" s="24" t="s">
        <v>21</v>
      </c>
      <c r="B42" s="13" t="s">
        <v>22</v>
      </c>
      <c r="C42" s="41">
        <f>C43+C45</f>
        <v>9776</v>
      </c>
      <c r="D42" s="52">
        <f>D43+D45</f>
        <v>1091.499</v>
      </c>
      <c r="E42" s="52">
        <f>E43+E45</f>
        <v>10867.499</v>
      </c>
    </row>
    <row r="43" spans="1:5" ht="60" customHeight="1">
      <c r="A43" s="24" t="s">
        <v>23</v>
      </c>
      <c r="B43" s="13" t="s">
        <v>24</v>
      </c>
      <c r="C43" s="41">
        <f>C44</f>
        <v>127</v>
      </c>
      <c r="D43" s="52">
        <f>D44</f>
        <v>23.109</v>
      </c>
      <c r="E43" s="52">
        <f>E44</f>
        <v>150.109</v>
      </c>
    </row>
    <row r="44" spans="1:5" ht="67.5" customHeight="1">
      <c r="A44" s="25" t="s">
        <v>25</v>
      </c>
      <c r="B44" s="16" t="s">
        <v>121</v>
      </c>
      <c r="C44" s="42">
        <v>127</v>
      </c>
      <c r="D44" s="53">
        <v>23.109</v>
      </c>
      <c r="E44" s="53">
        <f>C44+D44</f>
        <v>150.109</v>
      </c>
    </row>
    <row r="45" spans="1:5" ht="53.25" customHeight="1">
      <c r="A45" s="24" t="s">
        <v>26</v>
      </c>
      <c r="B45" s="13" t="s">
        <v>27</v>
      </c>
      <c r="C45" s="41">
        <f>C46</f>
        <v>9649</v>
      </c>
      <c r="D45" s="52">
        <f>D46</f>
        <v>1068.39</v>
      </c>
      <c r="E45" s="52">
        <f>E46</f>
        <v>10717.39</v>
      </c>
    </row>
    <row r="46" spans="1:5" ht="71.25" customHeight="1">
      <c r="A46" s="25" t="s">
        <v>28</v>
      </c>
      <c r="B46" s="16" t="s">
        <v>29</v>
      </c>
      <c r="C46" s="42">
        <v>9649</v>
      </c>
      <c r="D46" s="53">
        <v>1068.39</v>
      </c>
      <c r="E46" s="53">
        <f>C46+D46</f>
        <v>10717.39</v>
      </c>
    </row>
    <row r="47" spans="1:5" ht="20.25">
      <c r="A47" s="24" t="s">
        <v>30</v>
      </c>
      <c r="B47" s="13" t="s">
        <v>31</v>
      </c>
      <c r="C47" s="41">
        <f>C48+C50</f>
        <v>2036.3</v>
      </c>
      <c r="D47" s="52">
        <f>D48+D50</f>
        <v>689.3</v>
      </c>
      <c r="E47" s="52">
        <f>E48+E50</f>
        <v>2725.6</v>
      </c>
    </row>
    <row r="48" spans="1:5" ht="31.5">
      <c r="A48" s="24" t="s">
        <v>32</v>
      </c>
      <c r="B48" s="13" t="s">
        <v>33</v>
      </c>
      <c r="C48" s="41">
        <f>C49</f>
        <v>1976.3</v>
      </c>
      <c r="D48" s="52">
        <f>D49</f>
        <v>725.3</v>
      </c>
      <c r="E48" s="52">
        <f>E49</f>
        <v>2701.6</v>
      </c>
    </row>
    <row r="49" spans="1:5" ht="54" customHeight="1">
      <c r="A49" s="16" t="s">
        <v>34</v>
      </c>
      <c r="B49" s="16" t="s">
        <v>35</v>
      </c>
      <c r="C49" s="42">
        <v>1976.3</v>
      </c>
      <c r="D49" s="53">
        <v>725.3</v>
      </c>
      <c r="E49" s="53">
        <f>C49+D49</f>
        <v>2701.6</v>
      </c>
    </row>
    <row r="50" spans="1:5" ht="38.25" customHeight="1">
      <c r="A50" s="16" t="s">
        <v>168</v>
      </c>
      <c r="B50" s="16" t="s">
        <v>169</v>
      </c>
      <c r="C50" s="41">
        <f>C51</f>
        <v>60</v>
      </c>
      <c r="D50" s="52">
        <f>D51</f>
        <v>-36</v>
      </c>
      <c r="E50" s="52">
        <f>E51</f>
        <v>24</v>
      </c>
    </row>
    <row r="51" spans="1:5" ht="35.25" customHeight="1">
      <c r="A51" s="25" t="s">
        <v>36</v>
      </c>
      <c r="B51" s="16" t="s">
        <v>163</v>
      </c>
      <c r="C51" s="42">
        <v>60</v>
      </c>
      <c r="D51" s="53">
        <v>-36</v>
      </c>
      <c r="E51" s="53">
        <f>C51+D51</f>
        <v>24</v>
      </c>
    </row>
    <row r="52" spans="1:5" ht="49.5" customHeight="1">
      <c r="A52" s="24" t="s">
        <v>37</v>
      </c>
      <c r="B52" s="13" t="s">
        <v>38</v>
      </c>
      <c r="C52" s="77">
        <f>C55+C60+C53</f>
        <v>28263.5</v>
      </c>
      <c r="D52" s="52">
        <f>D55+D60+D53</f>
        <v>115.871</v>
      </c>
      <c r="E52" s="52">
        <f>E55+E60+E53</f>
        <v>28379.371</v>
      </c>
    </row>
    <row r="53" spans="1:5" ht="69" customHeight="1">
      <c r="A53" s="61" t="s">
        <v>286</v>
      </c>
      <c r="B53" s="61" t="s">
        <v>287</v>
      </c>
      <c r="C53" s="41">
        <f>C54</f>
        <v>0</v>
      </c>
      <c r="D53" s="52">
        <f>D54</f>
        <v>1.771</v>
      </c>
      <c r="E53" s="52">
        <f>E54</f>
        <v>1.771</v>
      </c>
    </row>
    <row r="54" spans="1:5" ht="71.25" customHeight="1">
      <c r="A54" s="61" t="s">
        <v>288</v>
      </c>
      <c r="B54" s="61" t="s">
        <v>291</v>
      </c>
      <c r="C54" s="41">
        <v>0</v>
      </c>
      <c r="D54" s="53">
        <v>1.771</v>
      </c>
      <c r="E54" s="53">
        <f>C54+D54</f>
        <v>1.771</v>
      </c>
    </row>
    <row r="55" spans="1:5" ht="107.25" customHeight="1">
      <c r="A55" s="24" t="s">
        <v>39</v>
      </c>
      <c r="B55" s="13" t="s">
        <v>141</v>
      </c>
      <c r="C55" s="41">
        <f>C56+C58</f>
        <v>27496.5</v>
      </c>
      <c r="D55" s="52">
        <f>D56+D58</f>
        <v>0</v>
      </c>
      <c r="E55" s="52">
        <f>E56+E58</f>
        <v>27496.5</v>
      </c>
    </row>
    <row r="56" spans="1:5" ht="82.5" customHeight="1">
      <c r="A56" s="24" t="s">
        <v>40</v>
      </c>
      <c r="B56" s="13" t="s">
        <v>165</v>
      </c>
      <c r="C56" s="41">
        <f>C57</f>
        <v>20454</v>
      </c>
      <c r="D56" s="52">
        <f>D57</f>
        <v>0</v>
      </c>
      <c r="E56" s="52">
        <f>E57</f>
        <v>20454</v>
      </c>
    </row>
    <row r="57" spans="1:5" ht="88.5" customHeight="1">
      <c r="A57" s="25" t="s">
        <v>164</v>
      </c>
      <c r="B57" s="16" t="s">
        <v>41</v>
      </c>
      <c r="C57" s="42">
        <v>20454</v>
      </c>
      <c r="D57" s="53">
        <v>0</v>
      </c>
      <c r="E57" s="53">
        <f>C57+D57</f>
        <v>20454</v>
      </c>
    </row>
    <row r="58" spans="1:5" ht="99.75" customHeight="1">
      <c r="A58" s="24" t="s">
        <v>42</v>
      </c>
      <c r="B58" s="18" t="s">
        <v>166</v>
      </c>
      <c r="C58" s="41">
        <f>C59</f>
        <v>7042.5</v>
      </c>
      <c r="D58" s="52">
        <f>D59</f>
        <v>0</v>
      </c>
      <c r="E58" s="52">
        <f>E59</f>
        <v>7042.5</v>
      </c>
    </row>
    <row r="59" spans="1:5" ht="66.75" customHeight="1">
      <c r="A59" s="25" t="s">
        <v>43</v>
      </c>
      <c r="B59" s="16" t="s">
        <v>135</v>
      </c>
      <c r="C59" s="42">
        <v>7042.5</v>
      </c>
      <c r="D59" s="53">
        <v>0</v>
      </c>
      <c r="E59" s="53">
        <f>C59+D59</f>
        <v>7042.5</v>
      </c>
    </row>
    <row r="60" spans="1:5" ht="36.75" customHeight="1">
      <c r="A60" s="24" t="s">
        <v>44</v>
      </c>
      <c r="B60" s="13" t="s">
        <v>45</v>
      </c>
      <c r="C60" s="41">
        <f aca="true" t="shared" si="1" ref="C60:E61">C61</f>
        <v>767</v>
      </c>
      <c r="D60" s="52">
        <f t="shared" si="1"/>
        <v>114.1</v>
      </c>
      <c r="E60" s="52">
        <f t="shared" si="1"/>
        <v>881.1</v>
      </c>
    </row>
    <row r="61" spans="1:5" ht="52.5" customHeight="1">
      <c r="A61" s="24" t="s">
        <v>46</v>
      </c>
      <c r="B61" s="13" t="s">
        <v>167</v>
      </c>
      <c r="C61" s="41">
        <f t="shared" si="1"/>
        <v>767</v>
      </c>
      <c r="D61" s="52">
        <f t="shared" si="1"/>
        <v>114.1</v>
      </c>
      <c r="E61" s="52">
        <f t="shared" si="1"/>
        <v>881.1</v>
      </c>
    </row>
    <row r="62" spans="1:5" ht="54" customHeight="1">
      <c r="A62" s="25" t="s">
        <v>47</v>
      </c>
      <c r="B62" s="16" t="s">
        <v>48</v>
      </c>
      <c r="C62" s="42">
        <v>767</v>
      </c>
      <c r="D62" s="53">
        <v>114.1</v>
      </c>
      <c r="E62" s="53">
        <f>C62+D62</f>
        <v>881.1</v>
      </c>
    </row>
    <row r="63" spans="1:5" ht="31.5">
      <c r="A63" s="24" t="s">
        <v>49</v>
      </c>
      <c r="B63" s="13" t="s">
        <v>50</v>
      </c>
      <c r="C63" s="41">
        <f>C64</f>
        <v>1188</v>
      </c>
      <c r="D63" s="52">
        <f>D64</f>
        <v>108.23199999999997</v>
      </c>
      <c r="E63" s="52">
        <f>E64</f>
        <v>1296.232</v>
      </c>
    </row>
    <row r="64" spans="1:5" ht="23.25" customHeight="1">
      <c r="A64" s="24" t="s">
        <v>51</v>
      </c>
      <c r="B64" s="13" t="s">
        <v>52</v>
      </c>
      <c r="C64" s="41">
        <f>SUM(C65:C68)</f>
        <v>1188</v>
      </c>
      <c r="D64" s="52">
        <f>SUM(D65:D68)</f>
        <v>108.23199999999997</v>
      </c>
      <c r="E64" s="52">
        <f>SUM(E65:E68)</f>
        <v>1296.232</v>
      </c>
    </row>
    <row r="65" spans="1:5" ht="32.25" customHeight="1">
      <c r="A65" s="25" t="s">
        <v>173</v>
      </c>
      <c r="B65" s="16" t="s">
        <v>178</v>
      </c>
      <c r="C65" s="42">
        <v>95</v>
      </c>
      <c r="D65" s="53">
        <v>-45.541</v>
      </c>
      <c r="E65" s="53">
        <f>C65+D65</f>
        <v>49.459</v>
      </c>
    </row>
    <row r="66" spans="1:5" ht="35.25" customHeight="1">
      <c r="A66" s="25" t="s">
        <v>175</v>
      </c>
      <c r="B66" s="16" t="s">
        <v>174</v>
      </c>
      <c r="C66" s="42">
        <v>24</v>
      </c>
      <c r="D66" s="53">
        <v>73.285</v>
      </c>
      <c r="E66" s="53">
        <f>C66+D66</f>
        <v>97.285</v>
      </c>
    </row>
    <row r="67" spans="1:5" ht="23.25" customHeight="1">
      <c r="A67" s="25" t="s">
        <v>176</v>
      </c>
      <c r="B67" s="16" t="s">
        <v>179</v>
      </c>
      <c r="C67" s="42">
        <v>178</v>
      </c>
      <c r="D67" s="53">
        <v>333.344</v>
      </c>
      <c r="E67" s="53">
        <f>C67+D67</f>
        <v>511.344</v>
      </c>
    </row>
    <row r="68" spans="1:5" ht="23.25" customHeight="1">
      <c r="A68" s="25" t="s">
        <v>177</v>
      </c>
      <c r="B68" s="16" t="s">
        <v>180</v>
      </c>
      <c r="C68" s="42">
        <v>891</v>
      </c>
      <c r="D68" s="53">
        <v>-252.856</v>
      </c>
      <c r="E68" s="53">
        <f>C68+D68</f>
        <v>638.144</v>
      </c>
    </row>
    <row r="69" spans="1:5" ht="37.5" customHeight="1">
      <c r="A69" s="24" t="s">
        <v>227</v>
      </c>
      <c r="B69" s="13" t="s">
        <v>226</v>
      </c>
      <c r="C69" s="77">
        <f>C73+C70</f>
        <v>32673.995</v>
      </c>
      <c r="D69" s="52">
        <f>D73+D70</f>
        <v>2602.236</v>
      </c>
      <c r="E69" s="52">
        <f>E73+E70</f>
        <v>35276.231</v>
      </c>
    </row>
    <row r="70" spans="1:5" ht="21.75" customHeight="1">
      <c r="A70" s="74" t="s">
        <v>276</v>
      </c>
      <c r="B70" s="75" t="s">
        <v>277</v>
      </c>
      <c r="C70" s="52">
        <f>C71</f>
        <v>0</v>
      </c>
      <c r="D70" s="52">
        <f>D71</f>
        <v>1.845</v>
      </c>
      <c r="E70" s="52">
        <f>E71</f>
        <v>1.845</v>
      </c>
    </row>
    <row r="71" spans="1:5" ht="28.5" customHeight="1">
      <c r="A71" s="76" t="s">
        <v>278</v>
      </c>
      <c r="B71" s="76" t="s">
        <v>279</v>
      </c>
      <c r="C71" s="53">
        <f>C72</f>
        <v>0</v>
      </c>
      <c r="D71" s="53">
        <f>D72</f>
        <v>1.845</v>
      </c>
      <c r="E71" s="53">
        <f>C71+D71</f>
        <v>1.845</v>
      </c>
    </row>
    <row r="72" spans="1:5" ht="37.5" customHeight="1">
      <c r="A72" s="76" t="s">
        <v>280</v>
      </c>
      <c r="B72" s="76" t="s">
        <v>281</v>
      </c>
      <c r="C72" s="41">
        <v>0</v>
      </c>
      <c r="D72" s="53">
        <v>1.845</v>
      </c>
      <c r="E72" s="53">
        <f>C72+D72</f>
        <v>1.845</v>
      </c>
    </row>
    <row r="73" spans="1:5" ht="23.25" customHeight="1">
      <c r="A73" s="27" t="s">
        <v>199</v>
      </c>
      <c r="B73" s="13" t="s">
        <v>200</v>
      </c>
      <c r="C73" s="41">
        <f aca="true" t="shared" si="2" ref="C73:E74">C74</f>
        <v>32673.995</v>
      </c>
      <c r="D73" s="52">
        <f t="shared" si="2"/>
        <v>2600.391</v>
      </c>
      <c r="E73" s="52">
        <f t="shared" si="2"/>
        <v>35274.386</v>
      </c>
    </row>
    <row r="74" spans="1:5" ht="23.25" customHeight="1">
      <c r="A74" s="17" t="s">
        <v>201</v>
      </c>
      <c r="B74" s="17" t="s">
        <v>202</v>
      </c>
      <c r="C74" s="42">
        <f t="shared" si="2"/>
        <v>32673.995</v>
      </c>
      <c r="D74" s="53">
        <f t="shared" si="2"/>
        <v>2600.391</v>
      </c>
      <c r="E74" s="53">
        <f t="shared" si="2"/>
        <v>35274.386</v>
      </c>
    </row>
    <row r="75" spans="1:5" ht="23.25" customHeight="1">
      <c r="A75" s="17" t="s">
        <v>203</v>
      </c>
      <c r="B75" s="17" t="s">
        <v>204</v>
      </c>
      <c r="C75" s="42">
        <v>32673.995</v>
      </c>
      <c r="D75" s="53">
        <v>2600.391</v>
      </c>
      <c r="E75" s="53">
        <f>C75+D75</f>
        <v>35274.386</v>
      </c>
    </row>
    <row r="76" spans="1:5" ht="41.25" customHeight="1">
      <c r="A76" s="24" t="s">
        <v>105</v>
      </c>
      <c r="B76" s="13" t="s">
        <v>113</v>
      </c>
      <c r="C76" s="77">
        <f>C79+C82+C77</f>
        <v>107904.133</v>
      </c>
      <c r="D76" s="52">
        <f>D79+D82+D77</f>
        <v>2960</v>
      </c>
      <c r="E76" s="52">
        <f>E79+E82+E77</f>
        <v>110864.133</v>
      </c>
    </row>
    <row r="77" spans="1:5" ht="25.5" customHeight="1">
      <c r="A77" s="78" t="s">
        <v>282</v>
      </c>
      <c r="B77" s="61" t="s">
        <v>283</v>
      </c>
      <c r="C77" s="41">
        <f>C78</f>
        <v>0</v>
      </c>
      <c r="D77" s="52">
        <f>D78</f>
        <v>460</v>
      </c>
      <c r="E77" s="52">
        <f>E78</f>
        <v>460</v>
      </c>
    </row>
    <row r="78" spans="1:5" ht="37.5" customHeight="1">
      <c r="A78" s="79" t="s">
        <v>284</v>
      </c>
      <c r="B78" s="63" t="s">
        <v>285</v>
      </c>
      <c r="C78" s="41">
        <v>0</v>
      </c>
      <c r="D78" s="53">
        <v>460</v>
      </c>
      <c r="E78" s="53">
        <f>C78+D78</f>
        <v>460</v>
      </c>
    </row>
    <row r="79" spans="1:5" ht="104.25" customHeight="1">
      <c r="A79" s="24" t="s">
        <v>112</v>
      </c>
      <c r="B79" s="13" t="s">
        <v>133</v>
      </c>
      <c r="C79" s="41">
        <f aca="true" t="shared" si="3" ref="C79:E80">C80</f>
        <v>97893.093</v>
      </c>
      <c r="D79" s="52">
        <f t="shared" si="3"/>
        <v>0</v>
      </c>
      <c r="E79" s="52">
        <f t="shared" si="3"/>
        <v>97893.093</v>
      </c>
    </row>
    <row r="80" spans="1:5" ht="97.5" customHeight="1">
      <c r="A80" s="24" t="s">
        <v>171</v>
      </c>
      <c r="B80" s="13" t="s">
        <v>172</v>
      </c>
      <c r="C80" s="41">
        <f>C81</f>
        <v>97893.093</v>
      </c>
      <c r="D80" s="52">
        <f t="shared" si="3"/>
        <v>0</v>
      </c>
      <c r="E80" s="52">
        <f t="shared" si="3"/>
        <v>97893.093</v>
      </c>
    </row>
    <row r="81" spans="1:5" ht="96.75" customHeight="1">
      <c r="A81" s="25" t="s">
        <v>170</v>
      </c>
      <c r="B81" s="16" t="s">
        <v>134</v>
      </c>
      <c r="C81" s="42">
        <v>97893.093</v>
      </c>
      <c r="D81" s="53">
        <v>0</v>
      </c>
      <c r="E81" s="53">
        <f>C81+D81</f>
        <v>97893.093</v>
      </c>
    </row>
    <row r="82" spans="1:5" ht="66" customHeight="1">
      <c r="A82" s="24" t="s">
        <v>106</v>
      </c>
      <c r="B82" s="13" t="s">
        <v>107</v>
      </c>
      <c r="C82" s="41">
        <f>C84</f>
        <v>10011.04</v>
      </c>
      <c r="D82" s="52">
        <f>D84</f>
        <v>2500</v>
      </c>
      <c r="E82" s="52">
        <f>E84</f>
        <v>12511.04</v>
      </c>
    </row>
    <row r="83" spans="1:5" ht="33.75" customHeight="1">
      <c r="A83" s="24" t="s">
        <v>108</v>
      </c>
      <c r="B83" s="13" t="s">
        <v>109</v>
      </c>
      <c r="C83" s="41">
        <f>C84</f>
        <v>10011.04</v>
      </c>
      <c r="D83" s="52">
        <f>D84</f>
        <v>2500</v>
      </c>
      <c r="E83" s="52">
        <f>E84</f>
        <v>12511.04</v>
      </c>
    </row>
    <row r="84" spans="1:5" ht="48.75" customHeight="1">
      <c r="A84" s="25" t="s">
        <v>110</v>
      </c>
      <c r="B84" s="16" t="s">
        <v>111</v>
      </c>
      <c r="C84" s="42">
        <v>10011.04</v>
      </c>
      <c r="D84" s="53">
        <v>2500</v>
      </c>
      <c r="E84" s="53">
        <f>C84+D84</f>
        <v>12511.04</v>
      </c>
    </row>
    <row r="85" spans="1:5" ht="20.25">
      <c r="A85" s="24" t="s">
        <v>53</v>
      </c>
      <c r="B85" s="13" t="s">
        <v>54</v>
      </c>
      <c r="C85" s="41">
        <f>C86+C89+C90+C92+C93</f>
        <v>2655.3</v>
      </c>
      <c r="D85" s="52">
        <f>D86+D89+D90+D92+D93</f>
        <v>794.226</v>
      </c>
      <c r="E85" s="52">
        <f>E86+E89+E90+E92+E93</f>
        <v>3449.5260000000003</v>
      </c>
    </row>
    <row r="86" spans="1:5" ht="37.5" customHeight="1">
      <c r="A86" s="24" t="s">
        <v>55</v>
      </c>
      <c r="B86" s="13" t="s">
        <v>56</v>
      </c>
      <c r="C86" s="41">
        <f>C87+C88</f>
        <v>76.5</v>
      </c>
      <c r="D86" s="52">
        <f>D87+D88</f>
        <v>8.95</v>
      </c>
      <c r="E86" s="52">
        <f>E87+E88</f>
        <v>85.44999999999999</v>
      </c>
    </row>
    <row r="87" spans="1:5" ht="122.25" customHeight="1">
      <c r="A87" s="25" t="s">
        <v>57</v>
      </c>
      <c r="B87" s="57" t="s">
        <v>182</v>
      </c>
      <c r="C87" s="42">
        <v>29.7</v>
      </c>
      <c r="D87" s="53">
        <v>6.8</v>
      </c>
      <c r="E87" s="53">
        <f>C87+D87</f>
        <v>36.5</v>
      </c>
    </row>
    <row r="88" spans="1:5" ht="68.25" customHeight="1">
      <c r="A88" s="25" t="s">
        <v>58</v>
      </c>
      <c r="B88" s="16" t="s">
        <v>59</v>
      </c>
      <c r="C88" s="42">
        <v>46.8</v>
      </c>
      <c r="D88" s="53">
        <v>2.15</v>
      </c>
      <c r="E88" s="53">
        <f>C88+D88</f>
        <v>48.949999999999996</v>
      </c>
    </row>
    <row r="89" spans="1:5" ht="74.25" customHeight="1">
      <c r="A89" s="24" t="s">
        <v>60</v>
      </c>
      <c r="B89" s="13" t="s">
        <v>61</v>
      </c>
      <c r="C89" s="41">
        <v>118.7</v>
      </c>
      <c r="D89" s="53">
        <v>85.3</v>
      </c>
      <c r="E89" s="53">
        <f>C89+D89</f>
        <v>204</v>
      </c>
    </row>
    <row r="90" spans="1:5" ht="105.75" customHeight="1">
      <c r="A90" s="24" t="s">
        <v>62</v>
      </c>
      <c r="B90" s="13" t="s">
        <v>115</v>
      </c>
      <c r="C90" s="41">
        <f>C91</f>
        <v>18.2</v>
      </c>
      <c r="D90" s="52">
        <f>D91</f>
        <v>-1.8</v>
      </c>
      <c r="E90" s="52">
        <f>E91</f>
        <v>16.4</v>
      </c>
    </row>
    <row r="91" spans="1:5" ht="33.75" customHeight="1">
      <c r="A91" s="25" t="s">
        <v>63</v>
      </c>
      <c r="B91" s="16" t="s">
        <v>114</v>
      </c>
      <c r="C91" s="42">
        <v>18.2</v>
      </c>
      <c r="D91" s="53">
        <v>-1.8</v>
      </c>
      <c r="E91" s="53">
        <f>C91+D91</f>
        <v>16.4</v>
      </c>
    </row>
    <row r="92" spans="1:5" s="3" customFormat="1" ht="66.75" customHeight="1">
      <c r="A92" s="24" t="s">
        <v>64</v>
      </c>
      <c r="B92" s="13" t="s">
        <v>65</v>
      </c>
      <c r="C92" s="41">
        <v>570.2</v>
      </c>
      <c r="D92" s="53">
        <v>-169.842</v>
      </c>
      <c r="E92" s="53">
        <f>C92+D92</f>
        <v>400.35800000000006</v>
      </c>
    </row>
    <row r="93" spans="1:5" s="3" customFormat="1" ht="33.75" customHeight="1">
      <c r="A93" s="24" t="s">
        <v>66</v>
      </c>
      <c r="B93" s="13" t="s">
        <v>67</v>
      </c>
      <c r="C93" s="41">
        <f>C94</f>
        <v>1871.7</v>
      </c>
      <c r="D93" s="52">
        <f>D94</f>
        <v>871.618</v>
      </c>
      <c r="E93" s="52">
        <f>E94</f>
        <v>2743.318</v>
      </c>
    </row>
    <row r="94" spans="1:5" ht="31.5">
      <c r="A94" s="25" t="s">
        <v>68</v>
      </c>
      <c r="B94" s="16" t="s">
        <v>69</v>
      </c>
      <c r="C94" s="42">
        <v>1871.7</v>
      </c>
      <c r="D94" s="53">
        <v>871.618</v>
      </c>
      <c r="E94" s="53">
        <f>C94+D94</f>
        <v>2743.318</v>
      </c>
    </row>
    <row r="95" spans="1:5" s="3" customFormat="1" ht="20.25">
      <c r="A95" s="27" t="s">
        <v>70</v>
      </c>
      <c r="B95" s="13" t="s">
        <v>71</v>
      </c>
      <c r="C95" s="41">
        <f>C96</f>
        <v>622294.811</v>
      </c>
      <c r="D95" s="52">
        <f>D96</f>
        <v>-1612.407</v>
      </c>
      <c r="E95" s="52">
        <f>E96</f>
        <v>620682.404</v>
      </c>
    </row>
    <row r="96" spans="1:5" ht="39" customHeight="1">
      <c r="A96" s="27" t="s">
        <v>72</v>
      </c>
      <c r="B96" s="13" t="s">
        <v>73</v>
      </c>
      <c r="C96" s="41">
        <f>C97+C138+C104</f>
        <v>622294.811</v>
      </c>
      <c r="D96" s="52">
        <f>D97+D138+D104</f>
        <v>-1612.407</v>
      </c>
      <c r="E96" s="52">
        <f>E97+E138+E104</f>
        <v>620682.404</v>
      </c>
    </row>
    <row r="97" spans="1:5" ht="41.25" customHeight="1">
      <c r="A97" s="27" t="s">
        <v>74</v>
      </c>
      <c r="B97" s="13" t="s">
        <v>75</v>
      </c>
      <c r="C97" s="52">
        <f>C98+C100+C102</f>
        <v>86304.107</v>
      </c>
      <c r="D97" s="52">
        <f>D98+D100+D102</f>
        <v>-0.007</v>
      </c>
      <c r="E97" s="52">
        <f>E98+E100+E102</f>
        <v>86304.1</v>
      </c>
    </row>
    <row r="98" spans="1:5" s="3" customFormat="1" ht="30.75" customHeight="1">
      <c r="A98" s="27" t="s">
        <v>76</v>
      </c>
      <c r="B98" s="13" t="s">
        <v>77</v>
      </c>
      <c r="C98" s="41">
        <f>C99</f>
        <v>8147</v>
      </c>
      <c r="D98" s="52">
        <f>D99</f>
        <v>0</v>
      </c>
      <c r="E98" s="52">
        <f>E99</f>
        <v>8147</v>
      </c>
    </row>
    <row r="99" spans="1:5" ht="40.5" customHeight="1">
      <c r="A99" s="17" t="s">
        <v>78</v>
      </c>
      <c r="B99" s="16" t="s">
        <v>79</v>
      </c>
      <c r="C99" s="42">
        <v>8147</v>
      </c>
      <c r="D99" s="53">
        <v>0</v>
      </c>
      <c r="E99" s="53">
        <f>C99+D99</f>
        <v>8147</v>
      </c>
    </row>
    <row r="100" spans="1:5" ht="31.5">
      <c r="A100" s="27" t="s">
        <v>80</v>
      </c>
      <c r="B100" s="13" t="s">
        <v>81</v>
      </c>
      <c r="C100" s="41">
        <f>C101</f>
        <v>48157.107</v>
      </c>
      <c r="D100" s="52">
        <f>D101</f>
        <v>-0.007</v>
      </c>
      <c r="E100" s="52">
        <f>E101</f>
        <v>48157.100000000006</v>
      </c>
    </row>
    <row r="101" spans="1:5" ht="36.75" customHeight="1">
      <c r="A101" s="17" t="s">
        <v>82</v>
      </c>
      <c r="B101" s="16" t="s">
        <v>83</v>
      </c>
      <c r="C101" s="42">
        <v>48157.107</v>
      </c>
      <c r="D101" s="53">
        <v>-0.007</v>
      </c>
      <c r="E101" s="53">
        <f>C101+D101</f>
        <v>48157.100000000006</v>
      </c>
    </row>
    <row r="102" spans="1:5" ht="23.25" customHeight="1">
      <c r="A102" s="49" t="s">
        <v>229</v>
      </c>
      <c r="B102" s="36" t="s">
        <v>230</v>
      </c>
      <c r="C102" s="43">
        <f>C103</f>
        <v>30000</v>
      </c>
      <c r="D102" s="55">
        <f>D103</f>
        <v>0</v>
      </c>
      <c r="E102" s="55">
        <f>E103</f>
        <v>30000</v>
      </c>
    </row>
    <row r="103" spans="1:5" ht="22.5" customHeight="1">
      <c r="A103" s="48" t="s">
        <v>231</v>
      </c>
      <c r="B103" s="47" t="s">
        <v>228</v>
      </c>
      <c r="C103" s="50">
        <v>30000</v>
      </c>
      <c r="D103" s="56">
        <v>0</v>
      </c>
      <c r="E103" s="56">
        <v>30000</v>
      </c>
    </row>
    <row r="104" spans="1:5" ht="42" customHeight="1">
      <c r="A104" s="48" t="s">
        <v>205</v>
      </c>
      <c r="B104" s="47" t="s">
        <v>206</v>
      </c>
      <c r="C104" s="55">
        <f>C125+C107+C113+C117+C123+C105</f>
        <v>365297.564</v>
      </c>
      <c r="D104" s="55">
        <f>D125+D107+D113+D117+D123+D105+D121</f>
        <v>327</v>
      </c>
      <c r="E104" s="55">
        <f>E125+E107+E113+E117+E123+E105+E121</f>
        <v>365624.564</v>
      </c>
    </row>
    <row r="105" spans="1:5" ht="24" customHeight="1">
      <c r="A105" s="60" t="s">
        <v>260</v>
      </c>
      <c r="B105" s="61" t="s">
        <v>261</v>
      </c>
      <c r="C105" s="55">
        <f>C106</f>
        <v>3810.015</v>
      </c>
      <c r="D105" s="55">
        <f>D106</f>
        <v>0</v>
      </c>
      <c r="E105" s="55">
        <f>E106</f>
        <v>3810.015</v>
      </c>
    </row>
    <row r="106" spans="1:5" ht="53.25" customHeight="1">
      <c r="A106" s="62" t="s">
        <v>262</v>
      </c>
      <c r="B106" s="63" t="s">
        <v>263</v>
      </c>
      <c r="C106" s="56">
        <v>3810.015</v>
      </c>
      <c r="D106" s="56">
        <v>0</v>
      </c>
      <c r="E106" s="56">
        <f>C106+D106</f>
        <v>3810.015</v>
      </c>
    </row>
    <row r="107" spans="1:5" ht="71.25" customHeight="1">
      <c r="A107" s="27" t="s">
        <v>220</v>
      </c>
      <c r="B107" s="13" t="s">
        <v>221</v>
      </c>
      <c r="C107" s="55">
        <f>C108+C109+C111+C112+C110</f>
        <v>183000</v>
      </c>
      <c r="D107" s="55">
        <f>D108+D109+D111+D112+D110</f>
        <v>0</v>
      </c>
      <c r="E107" s="55">
        <f>E108+E109+E111+E112+E110</f>
        <v>183000</v>
      </c>
    </row>
    <row r="108" spans="1:5" ht="51" customHeight="1">
      <c r="A108" s="34" t="s">
        <v>222</v>
      </c>
      <c r="B108" s="47" t="s">
        <v>223</v>
      </c>
      <c r="C108" s="44">
        <v>11000</v>
      </c>
      <c r="D108" s="56">
        <v>0</v>
      </c>
      <c r="E108" s="56">
        <f>C108+D108</f>
        <v>11000</v>
      </c>
    </row>
    <row r="109" spans="1:5" ht="89.25" customHeight="1">
      <c r="A109" s="34" t="s">
        <v>222</v>
      </c>
      <c r="B109" s="47" t="s">
        <v>224</v>
      </c>
      <c r="C109" s="44">
        <v>64000</v>
      </c>
      <c r="D109" s="56">
        <v>0</v>
      </c>
      <c r="E109" s="56">
        <f>C109+D109</f>
        <v>64000</v>
      </c>
    </row>
    <row r="110" spans="1:5" ht="60" customHeight="1">
      <c r="A110" s="34" t="s">
        <v>222</v>
      </c>
      <c r="B110" s="47" t="s">
        <v>258</v>
      </c>
      <c r="C110" s="44">
        <v>100000</v>
      </c>
      <c r="D110" s="56">
        <v>0</v>
      </c>
      <c r="E110" s="56">
        <f>C110+D110</f>
        <v>100000</v>
      </c>
    </row>
    <row r="111" spans="1:5" ht="74.25" customHeight="1">
      <c r="A111" s="34" t="s">
        <v>222</v>
      </c>
      <c r="B111" s="47" t="s">
        <v>225</v>
      </c>
      <c r="C111" s="44">
        <v>5000</v>
      </c>
      <c r="D111" s="56">
        <v>0</v>
      </c>
      <c r="E111" s="56">
        <f>C111+D111</f>
        <v>5000</v>
      </c>
    </row>
    <row r="112" spans="1:5" ht="76.5" customHeight="1">
      <c r="A112" s="34" t="s">
        <v>222</v>
      </c>
      <c r="B112" s="47" t="s">
        <v>257</v>
      </c>
      <c r="C112" s="44">
        <v>3000</v>
      </c>
      <c r="D112" s="56">
        <v>0</v>
      </c>
      <c r="E112" s="56">
        <f>C112+D112</f>
        <v>3000</v>
      </c>
    </row>
    <row r="113" spans="1:5" ht="101.25" customHeight="1">
      <c r="A113" s="58" t="s">
        <v>234</v>
      </c>
      <c r="B113" s="36" t="s">
        <v>242</v>
      </c>
      <c r="C113" s="43">
        <f>C114</f>
        <v>83917.685</v>
      </c>
      <c r="D113" s="55">
        <f>D114</f>
        <v>0</v>
      </c>
      <c r="E113" s="55">
        <f>E114</f>
        <v>83917.685</v>
      </c>
    </row>
    <row r="114" spans="1:5" ht="99" customHeight="1">
      <c r="A114" s="58" t="s">
        <v>235</v>
      </c>
      <c r="B114" s="36" t="s">
        <v>243</v>
      </c>
      <c r="C114" s="43">
        <f>C115+C116</f>
        <v>83917.685</v>
      </c>
      <c r="D114" s="55">
        <f>D115+D116</f>
        <v>0</v>
      </c>
      <c r="E114" s="55">
        <f>E115+E116</f>
        <v>83917.685</v>
      </c>
    </row>
    <row r="115" spans="1:5" ht="69.75" customHeight="1">
      <c r="A115" s="34" t="s">
        <v>236</v>
      </c>
      <c r="B115" s="47" t="s">
        <v>244</v>
      </c>
      <c r="C115" s="44">
        <v>28059.321</v>
      </c>
      <c r="D115" s="56">
        <v>0</v>
      </c>
      <c r="E115" s="56">
        <f>C115+D115</f>
        <v>28059.321</v>
      </c>
    </row>
    <row r="116" spans="1:5" ht="69.75" customHeight="1">
      <c r="A116" s="34" t="s">
        <v>237</v>
      </c>
      <c r="B116" s="47" t="s">
        <v>245</v>
      </c>
      <c r="C116" s="44">
        <v>55858.364</v>
      </c>
      <c r="D116" s="56">
        <v>0</v>
      </c>
      <c r="E116" s="56">
        <f>C116+D116</f>
        <v>55858.364</v>
      </c>
    </row>
    <row r="117" spans="1:6" ht="64.5" customHeight="1">
      <c r="A117" s="27" t="s">
        <v>238</v>
      </c>
      <c r="B117" s="47" t="s">
        <v>246</v>
      </c>
      <c r="C117" s="43">
        <f>C118</f>
        <v>14496.899</v>
      </c>
      <c r="D117" s="55">
        <f>D118</f>
        <v>0</v>
      </c>
      <c r="E117" s="55">
        <f>E118</f>
        <v>14496.899</v>
      </c>
      <c r="F117" s="51"/>
    </row>
    <row r="118" spans="1:5" ht="54" customHeight="1">
      <c r="A118" s="37" t="s">
        <v>239</v>
      </c>
      <c r="B118" s="16" t="s">
        <v>247</v>
      </c>
      <c r="C118" s="41">
        <f>C119+C120</f>
        <v>14496.899</v>
      </c>
      <c r="D118" s="52">
        <f>D119+D120</f>
        <v>0</v>
      </c>
      <c r="E118" s="52">
        <f>E119+E120</f>
        <v>14496.899</v>
      </c>
    </row>
    <row r="119" spans="1:5" ht="48" customHeight="1">
      <c r="A119" s="26" t="s">
        <v>240</v>
      </c>
      <c r="B119" s="16" t="s">
        <v>248</v>
      </c>
      <c r="C119" s="42">
        <v>5066.266</v>
      </c>
      <c r="D119" s="53">
        <v>0</v>
      </c>
      <c r="E119" s="53">
        <f>C119+D119</f>
        <v>5066.266</v>
      </c>
    </row>
    <row r="120" spans="1:5" ht="48" customHeight="1">
      <c r="A120" s="26" t="s">
        <v>241</v>
      </c>
      <c r="B120" s="16" t="s">
        <v>249</v>
      </c>
      <c r="C120" s="42">
        <v>9430.633</v>
      </c>
      <c r="D120" s="53">
        <v>0</v>
      </c>
      <c r="E120" s="53">
        <f>C120+D120</f>
        <v>9430.633</v>
      </c>
    </row>
    <row r="121" spans="1:5" ht="63" customHeight="1">
      <c r="A121" s="71" t="s">
        <v>272</v>
      </c>
      <c r="B121" s="72" t="s">
        <v>274</v>
      </c>
      <c r="C121" s="43">
        <f>C122</f>
        <v>0</v>
      </c>
      <c r="D121" s="55">
        <f>D122</f>
        <v>327</v>
      </c>
      <c r="E121" s="55">
        <f>E122</f>
        <v>327</v>
      </c>
    </row>
    <row r="122" spans="1:5" ht="66" customHeight="1">
      <c r="A122" s="69" t="s">
        <v>271</v>
      </c>
      <c r="B122" s="70" t="s">
        <v>273</v>
      </c>
      <c r="C122" s="42">
        <v>0</v>
      </c>
      <c r="D122" s="53">
        <v>327</v>
      </c>
      <c r="E122" s="53">
        <f>C122+D122</f>
        <v>327</v>
      </c>
    </row>
    <row r="123" spans="1:5" ht="48" customHeight="1">
      <c r="A123" s="68" t="s">
        <v>251</v>
      </c>
      <c r="B123" s="59" t="s">
        <v>250</v>
      </c>
      <c r="C123" s="43">
        <f>C124</f>
        <v>17700</v>
      </c>
      <c r="D123" s="55">
        <f>D124</f>
        <v>0</v>
      </c>
      <c r="E123" s="55">
        <f>E124</f>
        <v>17700</v>
      </c>
    </row>
    <row r="124" spans="1:5" ht="48" customHeight="1">
      <c r="A124" s="26" t="s">
        <v>252</v>
      </c>
      <c r="B124" s="47" t="s">
        <v>253</v>
      </c>
      <c r="C124" s="44">
        <v>17700</v>
      </c>
      <c r="D124" s="56">
        <v>0</v>
      </c>
      <c r="E124" s="56">
        <f>C124+D124</f>
        <v>17700</v>
      </c>
    </row>
    <row r="125" spans="1:5" ht="27" customHeight="1">
      <c r="A125" s="27" t="s">
        <v>207</v>
      </c>
      <c r="B125" s="13" t="s">
        <v>208</v>
      </c>
      <c r="C125" s="43">
        <f>C126</f>
        <v>62372.96500000001</v>
      </c>
      <c r="D125" s="55">
        <f>D126</f>
        <v>0</v>
      </c>
      <c r="E125" s="55">
        <f>E126</f>
        <v>62372.96500000001</v>
      </c>
    </row>
    <row r="126" spans="1:5" ht="26.25" customHeight="1">
      <c r="A126" s="27" t="s">
        <v>209</v>
      </c>
      <c r="B126" s="13" t="s">
        <v>210</v>
      </c>
      <c r="C126" s="55">
        <f>SUM(C127:C137)</f>
        <v>62372.96500000001</v>
      </c>
      <c r="D126" s="55">
        <f>SUM(D127:D137)</f>
        <v>0</v>
      </c>
      <c r="E126" s="55">
        <f>SUM(E127:E137)</f>
        <v>62372.96500000001</v>
      </c>
    </row>
    <row r="127" spans="1:5" ht="64.5" customHeight="1">
      <c r="A127" s="17" t="s">
        <v>209</v>
      </c>
      <c r="B127" s="16" t="s">
        <v>211</v>
      </c>
      <c r="C127" s="44">
        <v>5766</v>
      </c>
      <c r="D127" s="56">
        <v>0</v>
      </c>
      <c r="E127" s="56">
        <f aca="true" t="shared" si="4" ref="E127:E137">C127+D127</f>
        <v>5766</v>
      </c>
    </row>
    <row r="128" spans="1:5" ht="37.5" customHeight="1">
      <c r="A128" s="17" t="s">
        <v>209</v>
      </c>
      <c r="B128" s="47" t="s">
        <v>212</v>
      </c>
      <c r="C128" s="44">
        <v>807.1</v>
      </c>
      <c r="D128" s="56">
        <v>0</v>
      </c>
      <c r="E128" s="56">
        <f t="shared" si="4"/>
        <v>807.1</v>
      </c>
    </row>
    <row r="129" spans="1:5" ht="37.5" customHeight="1">
      <c r="A129" s="17" t="s">
        <v>209</v>
      </c>
      <c r="B129" s="47" t="s">
        <v>219</v>
      </c>
      <c r="C129" s="44">
        <v>7701.5</v>
      </c>
      <c r="D129" s="56">
        <v>0</v>
      </c>
      <c r="E129" s="56">
        <f t="shared" si="4"/>
        <v>7701.5</v>
      </c>
    </row>
    <row r="130" spans="1:5" ht="37.5" customHeight="1">
      <c r="A130" s="17" t="s">
        <v>209</v>
      </c>
      <c r="B130" s="15" t="s">
        <v>214</v>
      </c>
      <c r="C130" s="44">
        <v>3735.1</v>
      </c>
      <c r="D130" s="56">
        <v>0</v>
      </c>
      <c r="E130" s="56">
        <f t="shared" si="4"/>
        <v>3735.1</v>
      </c>
    </row>
    <row r="131" spans="1:5" ht="51.75" customHeight="1">
      <c r="A131" s="17" t="s">
        <v>209</v>
      </c>
      <c r="B131" s="47" t="s">
        <v>213</v>
      </c>
      <c r="C131" s="44">
        <v>835.2</v>
      </c>
      <c r="D131" s="56">
        <v>0</v>
      </c>
      <c r="E131" s="56">
        <f t="shared" si="4"/>
        <v>835.2</v>
      </c>
    </row>
    <row r="132" spans="1:5" ht="30.75" customHeight="1">
      <c r="A132" s="17" t="s">
        <v>209</v>
      </c>
      <c r="B132" s="47" t="s">
        <v>233</v>
      </c>
      <c r="C132" s="44">
        <v>837.685</v>
      </c>
      <c r="D132" s="56">
        <v>0</v>
      </c>
      <c r="E132" s="56">
        <f t="shared" si="4"/>
        <v>837.685</v>
      </c>
    </row>
    <row r="133" spans="1:5" ht="50.25" customHeight="1">
      <c r="A133" s="17" t="s">
        <v>209</v>
      </c>
      <c r="B133" s="47" t="s">
        <v>232</v>
      </c>
      <c r="C133" s="44">
        <v>20500</v>
      </c>
      <c r="D133" s="56">
        <v>0</v>
      </c>
      <c r="E133" s="56">
        <f t="shared" si="4"/>
        <v>20500</v>
      </c>
    </row>
    <row r="134" spans="1:5" ht="50.25" customHeight="1">
      <c r="A134" s="17" t="s">
        <v>209</v>
      </c>
      <c r="B134" s="47" t="s">
        <v>254</v>
      </c>
      <c r="C134" s="44">
        <v>20873.3</v>
      </c>
      <c r="D134" s="56">
        <v>0</v>
      </c>
      <c r="E134" s="56">
        <f t="shared" si="4"/>
        <v>20873.3</v>
      </c>
    </row>
    <row r="135" spans="1:5" ht="34.5" customHeight="1">
      <c r="A135" s="17" t="s">
        <v>209</v>
      </c>
      <c r="B135" s="47" t="s">
        <v>259</v>
      </c>
      <c r="C135" s="44">
        <v>1175.9</v>
      </c>
      <c r="D135" s="56">
        <v>0</v>
      </c>
      <c r="E135" s="56">
        <f t="shared" si="4"/>
        <v>1175.9</v>
      </c>
    </row>
    <row r="136" spans="1:5" ht="34.5" customHeight="1">
      <c r="A136" s="17" t="s">
        <v>209</v>
      </c>
      <c r="B136" s="47" t="s">
        <v>264</v>
      </c>
      <c r="C136" s="44">
        <v>132.1</v>
      </c>
      <c r="D136" s="56">
        <v>0</v>
      </c>
      <c r="E136" s="56">
        <f t="shared" si="4"/>
        <v>132.1</v>
      </c>
    </row>
    <row r="137" spans="1:5" ht="81.75" customHeight="1">
      <c r="A137" s="17" t="s">
        <v>209</v>
      </c>
      <c r="B137" s="47" t="s">
        <v>268</v>
      </c>
      <c r="C137" s="44">
        <v>9.08</v>
      </c>
      <c r="D137" s="56">
        <v>0</v>
      </c>
      <c r="E137" s="56">
        <f t="shared" si="4"/>
        <v>9.08</v>
      </c>
    </row>
    <row r="138" spans="1:5" s="3" customFormat="1" ht="45" customHeight="1">
      <c r="A138" s="49" t="s">
        <v>84</v>
      </c>
      <c r="B138" s="36" t="s">
        <v>85</v>
      </c>
      <c r="C138" s="43">
        <f>C139+C141+C143+C147+C160+C145+C168+C164+C166+C158</f>
        <v>170693.14</v>
      </c>
      <c r="D138" s="55">
        <f>D139+D141+D143+D147+D160+D145+D168+D164+D166+D158</f>
        <v>-1939.3999999999999</v>
      </c>
      <c r="E138" s="55">
        <f>E139+E141+E143+E147+E160+E145+E168+E164+E166+E158</f>
        <v>168753.74</v>
      </c>
    </row>
    <row r="139" spans="1:5" s="3" customFormat="1" ht="56.25" customHeight="1">
      <c r="A139" s="29" t="s">
        <v>144</v>
      </c>
      <c r="B139" s="36" t="s">
        <v>192</v>
      </c>
      <c r="C139" s="43">
        <f>C140</f>
        <v>0</v>
      </c>
      <c r="D139" s="55">
        <f>D140</f>
        <v>0</v>
      </c>
      <c r="E139" s="55">
        <f>E140</f>
        <v>0</v>
      </c>
    </row>
    <row r="140" spans="1:5" s="3" customFormat="1" ht="53.25" customHeight="1">
      <c r="A140" s="26" t="s">
        <v>143</v>
      </c>
      <c r="B140" s="15" t="s">
        <v>193</v>
      </c>
      <c r="C140" s="44">
        <v>0</v>
      </c>
      <c r="D140" s="53">
        <v>0</v>
      </c>
      <c r="E140" s="53">
        <f>C140+D140</f>
        <v>0</v>
      </c>
    </row>
    <row r="141" spans="1:5" ht="60" customHeight="1">
      <c r="A141" s="37" t="s">
        <v>86</v>
      </c>
      <c r="B141" s="13" t="s">
        <v>104</v>
      </c>
      <c r="C141" s="41">
        <f>C142</f>
        <v>463.2</v>
      </c>
      <c r="D141" s="52">
        <f>D142</f>
        <v>-140</v>
      </c>
      <c r="E141" s="52">
        <f>E142</f>
        <v>323.2</v>
      </c>
    </row>
    <row r="142" spans="1:5" ht="52.5" customHeight="1">
      <c r="A142" s="17" t="s">
        <v>87</v>
      </c>
      <c r="B142" s="16" t="s">
        <v>138</v>
      </c>
      <c r="C142" s="42">
        <v>463.2</v>
      </c>
      <c r="D142" s="53">
        <v>-140</v>
      </c>
      <c r="E142" s="53">
        <f>C142+D142</f>
        <v>323.2</v>
      </c>
    </row>
    <row r="143" spans="1:5" ht="1.5" customHeight="1" hidden="1">
      <c r="A143" s="27" t="s">
        <v>88</v>
      </c>
      <c r="B143" s="13" t="s">
        <v>89</v>
      </c>
      <c r="C143" s="42">
        <f>C144</f>
        <v>0</v>
      </c>
      <c r="D143" s="54"/>
      <c r="E143" s="54"/>
    </row>
    <row r="144" spans="1:5" ht="31.5" hidden="1">
      <c r="A144" s="27" t="s">
        <v>90</v>
      </c>
      <c r="B144" s="13" t="s">
        <v>91</v>
      </c>
      <c r="C144" s="42">
        <v>0</v>
      </c>
      <c r="D144" s="54"/>
      <c r="E144" s="54"/>
    </row>
    <row r="145" spans="1:5" ht="52.5" customHeight="1">
      <c r="A145" s="27" t="s">
        <v>88</v>
      </c>
      <c r="B145" s="13" t="s">
        <v>89</v>
      </c>
      <c r="C145" s="41">
        <f>C146</f>
        <v>4089.9</v>
      </c>
      <c r="D145" s="52">
        <f>D146</f>
        <v>-94</v>
      </c>
      <c r="E145" s="52">
        <f>E146</f>
        <v>3995.9</v>
      </c>
    </row>
    <row r="146" spans="1:5" ht="39.75" customHeight="1">
      <c r="A146" s="17" t="s">
        <v>90</v>
      </c>
      <c r="B146" s="16" t="s">
        <v>139</v>
      </c>
      <c r="C146" s="42">
        <v>4089.9</v>
      </c>
      <c r="D146" s="53">
        <v>-94</v>
      </c>
      <c r="E146" s="53">
        <f>C146+D146</f>
        <v>3995.9</v>
      </c>
    </row>
    <row r="147" spans="1:5" ht="49.5" customHeight="1">
      <c r="A147" s="27" t="s">
        <v>92</v>
      </c>
      <c r="B147" s="13" t="s">
        <v>93</v>
      </c>
      <c r="C147" s="41">
        <f>C148</f>
        <v>3576</v>
      </c>
      <c r="D147" s="52">
        <f>D148</f>
        <v>28.4</v>
      </c>
      <c r="E147" s="52">
        <f>E148</f>
        <v>3604.4</v>
      </c>
    </row>
    <row r="148" spans="1:5" ht="37.5" customHeight="1">
      <c r="A148" s="17" t="s">
        <v>94</v>
      </c>
      <c r="B148" s="16" t="s">
        <v>95</v>
      </c>
      <c r="C148" s="42">
        <v>3576</v>
      </c>
      <c r="D148" s="53">
        <f>SUM(D149:D157)</f>
        <v>28.4</v>
      </c>
      <c r="E148" s="53">
        <f>SUM(E149:E157)</f>
        <v>3604.4</v>
      </c>
    </row>
    <row r="149" spans="1:5" ht="114" customHeight="1">
      <c r="A149" s="17" t="s">
        <v>94</v>
      </c>
      <c r="B149" s="16" t="s">
        <v>125</v>
      </c>
      <c r="C149" s="42">
        <v>932</v>
      </c>
      <c r="D149" s="53">
        <v>0</v>
      </c>
      <c r="E149" s="53">
        <f aca="true" t="shared" si="5" ref="E149:E157">C149+D149</f>
        <v>932</v>
      </c>
    </row>
    <row r="150" spans="1:5" ht="73.5" customHeight="1">
      <c r="A150" s="17" t="s">
        <v>94</v>
      </c>
      <c r="B150" s="16" t="s">
        <v>126</v>
      </c>
      <c r="C150" s="42">
        <v>15.9</v>
      </c>
      <c r="D150" s="53">
        <v>-7.6</v>
      </c>
      <c r="E150" s="53">
        <f t="shared" si="5"/>
        <v>8.3</v>
      </c>
    </row>
    <row r="151" spans="1:5" ht="72.75" customHeight="1">
      <c r="A151" s="17" t="s">
        <v>94</v>
      </c>
      <c r="B151" s="16" t="s">
        <v>123</v>
      </c>
      <c r="C151" s="42">
        <v>771</v>
      </c>
      <c r="D151" s="53">
        <v>0</v>
      </c>
      <c r="E151" s="53">
        <f t="shared" si="5"/>
        <v>771</v>
      </c>
    </row>
    <row r="152" spans="1:5" ht="57.75" customHeight="1">
      <c r="A152" s="17" t="s">
        <v>94</v>
      </c>
      <c r="B152" s="16" t="s">
        <v>269</v>
      </c>
      <c r="C152" s="42">
        <v>257</v>
      </c>
      <c r="D152" s="53">
        <v>0</v>
      </c>
      <c r="E152" s="53">
        <f t="shared" si="5"/>
        <v>257</v>
      </c>
    </row>
    <row r="153" spans="1:5" ht="64.5" customHeight="1">
      <c r="A153" s="17" t="s">
        <v>94</v>
      </c>
      <c r="B153" s="16" t="s">
        <v>124</v>
      </c>
      <c r="C153" s="42">
        <v>1285</v>
      </c>
      <c r="D153" s="53">
        <v>0</v>
      </c>
      <c r="E153" s="53">
        <f t="shared" si="5"/>
        <v>1285</v>
      </c>
    </row>
    <row r="154" spans="1:5" ht="52.5" customHeight="1">
      <c r="A154" s="17" t="s">
        <v>94</v>
      </c>
      <c r="B154" s="73" t="s">
        <v>275</v>
      </c>
      <c r="C154" s="42">
        <v>179.9</v>
      </c>
      <c r="D154" s="53">
        <v>0</v>
      </c>
      <c r="E154" s="53">
        <f t="shared" si="5"/>
        <v>179.9</v>
      </c>
    </row>
    <row r="155" spans="1:5" ht="55.5" customHeight="1">
      <c r="A155" s="17" t="s">
        <v>94</v>
      </c>
      <c r="B155" s="16" t="s">
        <v>142</v>
      </c>
      <c r="C155" s="42">
        <v>135</v>
      </c>
      <c r="D155" s="53">
        <v>36</v>
      </c>
      <c r="E155" s="53">
        <f t="shared" si="5"/>
        <v>171</v>
      </c>
    </row>
    <row r="156" spans="1:5" ht="84" customHeight="1">
      <c r="A156" s="17" t="s">
        <v>94</v>
      </c>
      <c r="B156" s="16" t="s">
        <v>145</v>
      </c>
      <c r="C156" s="42">
        <v>0.2</v>
      </c>
      <c r="D156" s="53">
        <v>0</v>
      </c>
      <c r="E156" s="53">
        <f t="shared" si="5"/>
        <v>0.2</v>
      </c>
    </row>
    <row r="157" spans="1:5" ht="51" customHeight="1" hidden="1">
      <c r="A157" s="17" t="s">
        <v>94</v>
      </c>
      <c r="B157" s="16" t="s">
        <v>194</v>
      </c>
      <c r="C157" s="42">
        <v>0</v>
      </c>
      <c r="D157" s="53">
        <v>0</v>
      </c>
      <c r="E157" s="53">
        <f t="shared" si="5"/>
        <v>0</v>
      </c>
    </row>
    <row r="158" spans="1:5" ht="85.5" customHeight="1">
      <c r="A158" s="27" t="s">
        <v>218</v>
      </c>
      <c r="B158" s="13" t="s">
        <v>215</v>
      </c>
      <c r="C158" s="41">
        <f>C159</f>
        <v>9752.7</v>
      </c>
      <c r="D158" s="52">
        <f>D159</f>
        <v>0</v>
      </c>
      <c r="E158" s="52">
        <f>E159</f>
        <v>9752.7</v>
      </c>
    </row>
    <row r="159" spans="1:5" ht="74.25" customHeight="1">
      <c r="A159" s="17" t="s">
        <v>216</v>
      </c>
      <c r="B159" s="16" t="s">
        <v>217</v>
      </c>
      <c r="C159" s="42">
        <v>9752.7</v>
      </c>
      <c r="D159" s="53">
        <v>0</v>
      </c>
      <c r="E159" s="53">
        <f>C159+D159</f>
        <v>9752.7</v>
      </c>
    </row>
    <row r="160" spans="1:5" ht="55.5" customHeight="1">
      <c r="A160" s="27" t="s">
        <v>96</v>
      </c>
      <c r="B160" s="13" t="s">
        <v>116</v>
      </c>
      <c r="C160" s="41">
        <f>C161</f>
        <v>17180.8</v>
      </c>
      <c r="D160" s="52">
        <f>D161</f>
        <v>-1733.8</v>
      </c>
      <c r="E160" s="52">
        <f>E161</f>
        <v>15447</v>
      </c>
    </row>
    <row r="161" spans="1:5" ht="53.25" customHeight="1">
      <c r="A161" s="17" t="s">
        <v>97</v>
      </c>
      <c r="B161" s="16" t="s">
        <v>137</v>
      </c>
      <c r="C161" s="42">
        <f>C162+C163</f>
        <v>17180.8</v>
      </c>
      <c r="D161" s="53">
        <f>D162+D163</f>
        <v>-1733.8</v>
      </c>
      <c r="E161" s="53">
        <f>C161+D161</f>
        <v>15447</v>
      </c>
    </row>
    <row r="162" spans="1:5" ht="64.5" customHeight="1">
      <c r="A162" s="17" t="s">
        <v>97</v>
      </c>
      <c r="B162" s="16" t="s">
        <v>122</v>
      </c>
      <c r="C162" s="42">
        <v>3103.8</v>
      </c>
      <c r="D162" s="53">
        <v>-360</v>
      </c>
      <c r="E162" s="53">
        <f>C162+D162</f>
        <v>2743.8</v>
      </c>
    </row>
    <row r="163" spans="1:5" ht="67.5" customHeight="1">
      <c r="A163" s="17" t="s">
        <v>97</v>
      </c>
      <c r="B163" s="16" t="s">
        <v>292</v>
      </c>
      <c r="C163" s="42">
        <v>14077</v>
      </c>
      <c r="D163" s="53">
        <v>-1373.8</v>
      </c>
      <c r="E163" s="53">
        <f>C163+D163</f>
        <v>12703.2</v>
      </c>
    </row>
    <row r="164" spans="1:5" ht="83.25" customHeight="1">
      <c r="A164" s="27" t="s">
        <v>117</v>
      </c>
      <c r="B164" s="13" t="s">
        <v>118</v>
      </c>
      <c r="C164" s="41">
        <f>C165</f>
        <v>5392.5</v>
      </c>
      <c r="D164" s="52">
        <f>D165</f>
        <v>0</v>
      </c>
      <c r="E164" s="52">
        <f>E165</f>
        <v>5392.5</v>
      </c>
    </row>
    <row r="165" spans="1:5" ht="69" customHeight="1">
      <c r="A165" s="17" t="s">
        <v>119</v>
      </c>
      <c r="B165" s="16" t="s">
        <v>136</v>
      </c>
      <c r="C165" s="42">
        <v>5392.5</v>
      </c>
      <c r="D165" s="53">
        <v>0</v>
      </c>
      <c r="E165" s="53">
        <f>C165+D165</f>
        <v>5392.5</v>
      </c>
    </row>
    <row r="166" spans="1:5" ht="48.75" customHeight="1">
      <c r="A166" s="27" t="s">
        <v>148</v>
      </c>
      <c r="B166" s="13" t="s">
        <v>149</v>
      </c>
      <c r="C166" s="41">
        <f>C167</f>
        <v>547.74</v>
      </c>
      <c r="D166" s="52">
        <f>D167</f>
        <v>0</v>
      </c>
      <c r="E166" s="52">
        <f>E167</f>
        <v>547.74</v>
      </c>
    </row>
    <row r="167" spans="1:5" ht="51" customHeight="1">
      <c r="A167" s="17" t="s">
        <v>147</v>
      </c>
      <c r="B167" s="16" t="s">
        <v>146</v>
      </c>
      <c r="C167" s="42">
        <v>547.74</v>
      </c>
      <c r="D167" s="53">
        <v>0</v>
      </c>
      <c r="E167" s="53">
        <f>C167+D167</f>
        <v>547.74</v>
      </c>
    </row>
    <row r="168" spans="1:5" ht="20.25">
      <c r="A168" s="27" t="s">
        <v>98</v>
      </c>
      <c r="B168" s="19" t="s">
        <v>99</v>
      </c>
      <c r="C168" s="41">
        <f aca="true" t="shared" si="6" ref="C168:E169">C169</f>
        <v>129690.3</v>
      </c>
      <c r="D168" s="52">
        <f t="shared" si="6"/>
        <v>0</v>
      </c>
      <c r="E168" s="52">
        <f t="shared" si="6"/>
        <v>129690.3</v>
      </c>
    </row>
    <row r="169" spans="1:5" ht="20.25">
      <c r="A169" s="27" t="s">
        <v>100</v>
      </c>
      <c r="B169" s="19" t="s">
        <v>101</v>
      </c>
      <c r="C169" s="42">
        <f>C170</f>
        <v>129690.3</v>
      </c>
      <c r="D169" s="53">
        <f t="shared" si="6"/>
        <v>0</v>
      </c>
      <c r="E169" s="53">
        <f t="shared" si="6"/>
        <v>129690.3</v>
      </c>
    </row>
    <row r="170" spans="1:5" ht="54" customHeight="1">
      <c r="A170" s="17" t="s">
        <v>100</v>
      </c>
      <c r="B170" s="16" t="s">
        <v>132</v>
      </c>
      <c r="C170" s="42">
        <v>129690.3</v>
      </c>
      <c r="D170" s="53">
        <v>0</v>
      </c>
      <c r="E170" s="53">
        <f>C170+D170</f>
        <v>129690.3</v>
      </c>
    </row>
    <row r="171" spans="1:5" s="3" customFormat="1" ht="20.25">
      <c r="A171" s="27" t="s">
        <v>102</v>
      </c>
      <c r="B171" s="13" t="s">
        <v>103</v>
      </c>
      <c r="C171" s="41">
        <f>C13+C95</f>
        <v>1073314.05</v>
      </c>
      <c r="D171" s="52">
        <f>D13+D95</f>
        <v>27559.985999999997</v>
      </c>
      <c r="E171" s="52">
        <f>E13+E95</f>
        <v>1100874.0359999998</v>
      </c>
    </row>
    <row r="172" spans="1:3" ht="18">
      <c r="A172" s="28"/>
      <c r="B172" s="4"/>
      <c r="C172" s="7"/>
    </row>
    <row r="173" spans="1:3" ht="18">
      <c r="A173" s="45" t="s">
        <v>120</v>
      </c>
      <c r="B173" s="45"/>
      <c r="C173" s="45"/>
    </row>
    <row r="174" spans="1:2" ht="18">
      <c r="A174" s="28"/>
      <c r="B174" s="4"/>
    </row>
    <row r="175" spans="1:2" ht="18">
      <c r="A175" s="28"/>
      <c r="B175" s="4"/>
    </row>
    <row r="176" spans="1:2" ht="18">
      <c r="A176" s="28"/>
      <c r="B176" s="4"/>
    </row>
    <row r="177" spans="1:2" ht="18">
      <c r="A177" s="28"/>
      <c r="B177" s="4"/>
    </row>
    <row r="178" spans="1:2" ht="18">
      <c r="A178" s="28"/>
      <c r="B178" s="4"/>
    </row>
    <row r="179" spans="1:2" ht="18">
      <c r="A179" s="28"/>
      <c r="B179" s="4"/>
    </row>
    <row r="180" spans="1:2" ht="18">
      <c r="A180" s="28"/>
      <c r="B180" s="4"/>
    </row>
    <row r="181" spans="1:2" ht="18">
      <c r="A181" s="28"/>
      <c r="B181" s="4"/>
    </row>
    <row r="182" spans="1:2" ht="18">
      <c r="A182" s="28"/>
      <c r="B182" s="4"/>
    </row>
    <row r="183" spans="1:2" ht="18">
      <c r="A183" s="28"/>
      <c r="B183" s="4"/>
    </row>
    <row r="184" spans="1:2" ht="18">
      <c r="A184" s="28"/>
      <c r="B184" s="4"/>
    </row>
    <row r="185" spans="1:2" ht="18">
      <c r="A185" s="28"/>
      <c r="B185" s="4"/>
    </row>
    <row r="186" spans="1:2" ht="18">
      <c r="A186" s="28"/>
      <c r="B186" s="4"/>
    </row>
    <row r="187" spans="1:2" ht="18">
      <c r="A187" s="28"/>
      <c r="B187" s="4"/>
    </row>
    <row r="188" spans="1:2" ht="18">
      <c r="A188" s="28"/>
      <c r="B188" s="4"/>
    </row>
    <row r="189" spans="1:2" ht="18">
      <c r="A189" s="28"/>
      <c r="B189" s="4"/>
    </row>
    <row r="190" spans="1:2" ht="18">
      <c r="A190" s="28"/>
      <c r="B190" s="4"/>
    </row>
    <row r="191" spans="1:2" ht="18">
      <c r="A191" s="28"/>
      <c r="B191" s="4"/>
    </row>
    <row r="192" spans="1:2" ht="18">
      <c r="A192" s="28"/>
      <c r="B192" s="4"/>
    </row>
    <row r="193" spans="1:2" ht="18">
      <c r="A193" s="28"/>
      <c r="B193" s="4"/>
    </row>
    <row r="194" spans="1:2" ht="18">
      <c r="A194" s="28"/>
      <c r="B194" s="4"/>
    </row>
    <row r="195" spans="1:2" ht="18">
      <c r="A195" s="28"/>
      <c r="B195" s="4"/>
    </row>
    <row r="196" spans="1:2" ht="18">
      <c r="A196" s="28"/>
      <c r="B196" s="4"/>
    </row>
    <row r="197" spans="1:2" ht="18">
      <c r="A197" s="28"/>
      <c r="B197" s="4"/>
    </row>
    <row r="198" spans="1:2" ht="18">
      <c r="A198" s="28"/>
      <c r="B198" s="4"/>
    </row>
    <row r="199" spans="1:2" ht="18">
      <c r="A199" s="28"/>
      <c r="B199" s="4"/>
    </row>
    <row r="200" spans="1:2" ht="18">
      <c r="A200" s="28"/>
      <c r="B200" s="4"/>
    </row>
    <row r="201" spans="1:2" ht="18">
      <c r="A201" s="28"/>
      <c r="B201" s="4"/>
    </row>
    <row r="202" spans="1:2" ht="18">
      <c r="A202" s="28"/>
      <c r="B202" s="4"/>
    </row>
    <row r="203" spans="1:2" ht="18">
      <c r="A203" s="28"/>
      <c r="B203" s="4"/>
    </row>
    <row r="204" spans="1:2" ht="18">
      <c r="A204" s="28"/>
      <c r="B204" s="4"/>
    </row>
    <row r="205" spans="1:2" ht="18">
      <c r="A205" s="28"/>
      <c r="B205" s="4"/>
    </row>
    <row r="206" spans="1:2" ht="18">
      <c r="A206" s="28"/>
      <c r="B206" s="4"/>
    </row>
    <row r="207" spans="1:2" ht="18">
      <c r="A207" s="28"/>
      <c r="B207" s="4"/>
    </row>
    <row r="208" spans="1:2" ht="18">
      <c r="A208" s="28"/>
      <c r="B208" s="4"/>
    </row>
    <row r="209" spans="1:2" ht="18">
      <c r="A209" s="28"/>
      <c r="B209" s="4"/>
    </row>
    <row r="210" spans="1:2" ht="18">
      <c r="A210" s="28"/>
      <c r="B210" s="4"/>
    </row>
    <row r="211" spans="1:2" ht="18">
      <c r="A211" s="28"/>
      <c r="B211" s="4"/>
    </row>
    <row r="212" spans="1:2" ht="18">
      <c r="A212" s="28"/>
      <c r="B212" s="4"/>
    </row>
    <row r="213" spans="1:2" ht="18">
      <c r="A213" s="28"/>
      <c r="B213" s="4"/>
    </row>
    <row r="214" spans="1:2" ht="18">
      <c r="A214" s="28"/>
      <c r="B214" s="4"/>
    </row>
    <row r="215" spans="1:2" ht="18">
      <c r="A215" s="28"/>
      <c r="B215" s="4"/>
    </row>
    <row r="216" spans="1:2" ht="18">
      <c r="A216" s="28"/>
      <c r="B216" s="4"/>
    </row>
    <row r="217" spans="1:2" ht="18">
      <c r="A217" s="28"/>
      <c r="B217" s="4"/>
    </row>
    <row r="218" spans="1:2" ht="18">
      <c r="A218" s="28"/>
      <c r="B218" s="4"/>
    </row>
    <row r="219" spans="1:2" ht="18">
      <c r="A219" s="28"/>
      <c r="B219" s="4"/>
    </row>
    <row r="220" spans="1:2" ht="18">
      <c r="A220" s="28"/>
      <c r="B220" s="4"/>
    </row>
    <row r="221" spans="1:2" ht="18">
      <c r="A221" s="28"/>
      <c r="B221" s="4"/>
    </row>
    <row r="222" spans="1:2" ht="18">
      <c r="A222" s="28"/>
      <c r="B222" s="4"/>
    </row>
    <row r="223" spans="1:2" ht="18">
      <c r="A223" s="28"/>
      <c r="B223" s="4"/>
    </row>
    <row r="224" spans="1:2" ht="18">
      <c r="A224" s="28"/>
      <c r="B224" s="4"/>
    </row>
    <row r="225" spans="1:2" ht="18">
      <c r="A225" s="28"/>
      <c r="B225" s="4"/>
    </row>
    <row r="226" spans="1:2" ht="18">
      <c r="A226" s="28"/>
      <c r="B226" s="4"/>
    </row>
    <row r="227" spans="1:2" ht="18">
      <c r="A227" s="28"/>
      <c r="B227" s="4"/>
    </row>
    <row r="228" spans="1:2" ht="18">
      <c r="A228" s="28"/>
      <c r="B228" s="4"/>
    </row>
    <row r="229" spans="1:2" ht="18">
      <c r="A229" s="28"/>
      <c r="B229" s="4"/>
    </row>
    <row r="230" spans="1:2" ht="18">
      <c r="A230" s="28"/>
      <c r="B230" s="4"/>
    </row>
    <row r="231" spans="1:2" ht="18">
      <c r="A231" s="28"/>
      <c r="B231" s="4"/>
    </row>
    <row r="232" spans="1:2" ht="18">
      <c r="A232" s="28"/>
      <c r="B232" s="4"/>
    </row>
    <row r="233" spans="1:2" ht="18">
      <c r="A233" s="28"/>
      <c r="B233" s="4"/>
    </row>
    <row r="234" spans="1:2" ht="18">
      <c r="A234" s="28"/>
      <c r="B234" s="4"/>
    </row>
    <row r="235" spans="1:2" ht="18">
      <c r="A235" s="28"/>
      <c r="B235" s="4"/>
    </row>
    <row r="236" spans="1:2" ht="18">
      <c r="A236" s="28"/>
      <c r="B236" s="4"/>
    </row>
    <row r="237" spans="1:2" ht="18">
      <c r="A237" s="28"/>
      <c r="B237" s="4"/>
    </row>
    <row r="238" spans="1:2" ht="18">
      <c r="A238" s="28"/>
      <c r="B238" s="4"/>
    </row>
    <row r="239" spans="1:2" ht="18">
      <c r="A239" s="28"/>
      <c r="B239" s="4"/>
    </row>
    <row r="240" spans="1:2" ht="18">
      <c r="A240" s="28"/>
      <c r="B240" s="4"/>
    </row>
    <row r="241" spans="1:2" ht="18">
      <c r="A241" s="28"/>
      <c r="B241" s="4"/>
    </row>
    <row r="242" spans="1:2" ht="18">
      <c r="A242" s="28"/>
      <c r="B242" s="4"/>
    </row>
    <row r="243" spans="1:2" ht="18">
      <c r="A243" s="28"/>
      <c r="B243" s="4"/>
    </row>
    <row r="244" spans="1:2" ht="18">
      <c r="A244" s="28"/>
      <c r="B244" s="4"/>
    </row>
    <row r="245" spans="1:2" ht="18">
      <c r="A245" s="28"/>
      <c r="B245" s="4"/>
    </row>
    <row r="246" spans="1:2" ht="18">
      <c r="A246" s="28"/>
      <c r="B246" s="4"/>
    </row>
    <row r="247" spans="1:2" ht="18">
      <c r="A247" s="28"/>
      <c r="B247" s="4"/>
    </row>
    <row r="248" spans="1:2" ht="18">
      <c r="A248" s="28"/>
      <c r="B248" s="4"/>
    </row>
    <row r="249" spans="1:2" ht="18">
      <c r="A249" s="28"/>
      <c r="B249" s="4"/>
    </row>
    <row r="250" spans="1:2" ht="18">
      <c r="A250" s="28"/>
      <c r="B250" s="4"/>
    </row>
    <row r="251" spans="1:2" ht="18">
      <c r="A251" s="28"/>
      <c r="B251" s="4"/>
    </row>
    <row r="252" spans="1:2" ht="18">
      <c r="A252" s="28"/>
      <c r="B252" s="4"/>
    </row>
    <row r="253" spans="1:2" ht="18">
      <c r="A253" s="28"/>
      <c r="B253" s="4"/>
    </row>
    <row r="254" spans="1:2" ht="18">
      <c r="A254" s="28"/>
      <c r="B254" s="4"/>
    </row>
    <row r="255" spans="1:2" ht="18">
      <c r="A255" s="28"/>
      <c r="B255" s="4"/>
    </row>
    <row r="256" spans="1:2" ht="18">
      <c r="A256" s="28"/>
      <c r="B256" s="4"/>
    </row>
    <row r="257" spans="1:2" ht="18">
      <c r="A257" s="28"/>
      <c r="B257" s="4"/>
    </row>
    <row r="258" spans="1:2" ht="18">
      <c r="A258" s="28"/>
      <c r="B258" s="4"/>
    </row>
    <row r="259" spans="1:2" ht="18">
      <c r="A259" s="28"/>
      <c r="B259" s="4"/>
    </row>
    <row r="260" spans="1:2" ht="18">
      <c r="A260" s="28"/>
      <c r="B260" s="4"/>
    </row>
    <row r="261" spans="1:2" ht="18">
      <c r="A261" s="28"/>
      <c r="B261" s="4"/>
    </row>
    <row r="262" spans="1:2" ht="18">
      <c r="A262" s="28"/>
      <c r="B262" s="4"/>
    </row>
    <row r="263" spans="1:2" ht="18">
      <c r="A263" s="28"/>
      <c r="B263" s="4"/>
    </row>
    <row r="264" spans="1:2" ht="18">
      <c r="A264" s="28"/>
      <c r="B264" s="4"/>
    </row>
    <row r="265" spans="1:2" ht="18">
      <c r="A265" s="28"/>
      <c r="B265" s="4"/>
    </row>
    <row r="266" spans="1:2" ht="18">
      <c r="A266" s="28"/>
      <c r="B266" s="4"/>
    </row>
    <row r="267" spans="1:2" ht="18">
      <c r="A267" s="28"/>
      <c r="B267" s="4"/>
    </row>
    <row r="268" spans="1:2" ht="18">
      <c r="A268" s="28"/>
      <c r="B268" s="4"/>
    </row>
    <row r="269" spans="1:2" ht="18">
      <c r="A269" s="28"/>
      <c r="B269" s="4"/>
    </row>
    <row r="270" spans="1:2" ht="18">
      <c r="A270" s="28"/>
      <c r="B270" s="4"/>
    </row>
    <row r="271" spans="1:2" ht="18">
      <c r="A271" s="28"/>
      <c r="B271" s="4"/>
    </row>
    <row r="272" spans="1:2" ht="18">
      <c r="A272" s="28"/>
      <c r="B272" s="4"/>
    </row>
    <row r="273" spans="1:2" ht="18">
      <c r="A273" s="28"/>
      <c r="B273" s="4"/>
    </row>
    <row r="274" spans="1:2" ht="18">
      <c r="A274" s="28"/>
      <c r="B274" s="4"/>
    </row>
    <row r="275" spans="1:2" ht="18">
      <c r="A275" s="28"/>
      <c r="B275" s="4"/>
    </row>
    <row r="276" spans="1:2" ht="18">
      <c r="A276" s="28"/>
      <c r="B276" s="4"/>
    </row>
    <row r="277" spans="1:2" ht="18">
      <c r="A277" s="28"/>
      <c r="B277" s="4"/>
    </row>
    <row r="278" spans="1:2" ht="18">
      <c r="A278" s="28"/>
      <c r="B278" s="4"/>
    </row>
    <row r="279" spans="1:2" ht="18">
      <c r="A279" s="28"/>
      <c r="B279" s="4"/>
    </row>
    <row r="280" spans="1:2" ht="18">
      <c r="A280" s="28"/>
      <c r="B280" s="4"/>
    </row>
    <row r="281" spans="1:2" ht="18">
      <c r="A281" s="28"/>
      <c r="B281" s="4"/>
    </row>
    <row r="282" spans="1:2" ht="18">
      <c r="A282" s="28"/>
      <c r="B282" s="4"/>
    </row>
    <row r="283" spans="1:2" ht="18">
      <c r="A283" s="28"/>
      <c r="B283" s="4"/>
    </row>
    <row r="284" spans="1:2" ht="18">
      <c r="A284" s="28"/>
      <c r="B284" s="4"/>
    </row>
    <row r="285" spans="1:2" ht="18">
      <c r="A285" s="28"/>
      <c r="B285" s="4"/>
    </row>
    <row r="286" spans="1:2" ht="18">
      <c r="A286" s="28"/>
      <c r="B286" s="4"/>
    </row>
    <row r="287" spans="1:2" ht="18">
      <c r="A287" s="28"/>
      <c r="B287" s="4"/>
    </row>
    <row r="288" spans="1:2" ht="18">
      <c r="A288" s="28"/>
      <c r="B288" s="4"/>
    </row>
    <row r="289" spans="1:2" ht="18">
      <c r="A289" s="28"/>
      <c r="B289" s="4"/>
    </row>
    <row r="290" spans="1:2" ht="18">
      <c r="A290" s="28"/>
      <c r="B290" s="4"/>
    </row>
    <row r="291" spans="1:2" ht="18">
      <c r="A291" s="28"/>
      <c r="B291" s="4"/>
    </row>
    <row r="292" spans="1:2" ht="18">
      <c r="A292" s="28"/>
      <c r="B292" s="4"/>
    </row>
    <row r="293" spans="1:2" ht="18">
      <c r="A293" s="28"/>
      <c r="B293" s="4"/>
    </row>
    <row r="294" spans="1:2" ht="18">
      <c r="A294" s="28"/>
      <c r="B294" s="4"/>
    </row>
    <row r="295" spans="1:2" ht="18">
      <c r="A295" s="28"/>
      <c r="B295" s="4"/>
    </row>
    <row r="296" spans="1:2" ht="18">
      <c r="A296" s="28"/>
      <c r="B296" s="4"/>
    </row>
    <row r="297" spans="1:2" ht="18">
      <c r="A297" s="28"/>
      <c r="B297" s="4"/>
    </row>
    <row r="298" spans="1:2" ht="18">
      <c r="A298" s="28"/>
      <c r="B298" s="4"/>
    </row>
    <row r="299" spans="1:2" ht="18">
      <c r="A299" s="28"/>
      <c r="B299" s="4"/>
    </row>
    <row r="300" spans="1:2" ht="18">
      <c r="A300" s="28"/>
      <c r="B300" s="4"/>
    </row>
    <row r="301" spans="1:2" ht="18">
      <c r="A301" s="28"/>
      <c r="B301" s="4"/>
    </row>
    <row r="302" spans="1:2" ht="18">
      <c r="A302" s="28"/>
      <c r="B302" s="4"/>
    </row>
    <row r="303" spans="1:2" ht="18">
      <c r="A303" s="28"/>
      <c r="B303" s="4"/>
    </row>
    <row r="304" spans="1:2" ht="18">
      <c r="A304" s="28"/>
      <c r="B304" s="4"/>
    </row>
    <row r="305" spans="1:2" ht="18">
      <c r="A305" s="28"/>
      <c r="B305" s="4"/>
    </row>
    <row r="306" spans="1:2" ht="18">
      <c r="A306" s="28"/>
      <c r="B306" s="4"/>
    </row>
    <row r="307" spans="1:2" ht="18">
      <c r="A307" s="28"/>
      <c r="B307" s="4"/>
    </row>
    <row r="308" spans="1:2" ht="18">
      <c r="A308" s="28"/>
      <c r="B308" s="4"/>
    </row>
    <row r="309" spans="1:2" ht="18">
      <c r="A309" s="28"/>
      <c r="B309" s="4"/>
    </row>
    <row r="310" spans="1:2" ht="18">
      <c r="A310" s="28"/>
      <c r="B310" s="4"/>
    </row>
    <row r="311" spans="1:2" ht="18">
      <c r="A311" s="28"/>
      <c r="B311" s="4"/>
    </row>
    <row r="312" spans="1:2" ht="18">
      <c r="A312" s="28"/>
      <c r="B312" s="4"/>
    </row>
    <row r="313" spans="1:2" ht="18">
      <c r="A313" s="28"/>
      <c r="B313" s="4"/>
    </row>
    <row r="314" spans="1:2" ht="18">
      <c r="A314" s="28"/>
      <c r="B314" s="4"/>
    </row>
    <row r="315" spans="1:2" ht="18">
      <c r="A315" s="28"/>
      <c r="B315" s="4"/>
    </row>
    <row r="316" spans="1:2" ht="18">
      <c r="A316" s="28"/>
      <c r="B316" s="4"/>
    </row>
    <row r="317" spans="1:2" ht="18">
      <c r="A317" s="28"/>
      <c r="B317" s="4"/>
    </row>
    <row r="318" spans="1:2" ht="18">
      <c r="A318" s="28"/>
      <c r="B318" s="4"/>
    </row>
    <row r="319" spans="1:2" ht="18">
      <c r="A319" s="28"/>
      <c r="B319" s="4"/>
    </row>
    <row r="320" spans="1:2" ht="18">
      <c r="A320" s="28"/>
      <c r="B320" s="4"/>
    </row>
    <row r="321" spans="1:2" ht="18">
      <c r="A321" s="28"/>
      <c r="B321" s="4"/>
    </row>
    <row r="322" spans="1:2" ht="18">
      <c r="A322" s="28"/>
      <c r="B322" s="4"/>
    </row>
    <row r="323" spans="1:2" ht="18">
      <c r="A323" s="28"/>
      <c r="B323" s="4"/>
    </row>
    <row r="324" spans="1:2" ht="18">
      <c r="A324" s="28"/>
      <c r="B324" s="4"/>
    </row>
    <row r="325" spans="1:2" ht="18">
      <c r="A325" s="28"/>
      <c r="B325" s="4"/>
    </row>
    <row r="326" spans="1:2" ht="18">
      <c r="A326" s="28"/>
      <c r="B326" s="4"/>
    </row>
    <row r="327" spans="1:2" ht="18">
      <c r="A327" s="28"/>
      <c r="B327" s="4"/>
    </row>
    <row r="328" spans="1:2" ht="18">
      <c r="A328" s="28"/>
      <c r="B328" s="4"/>
    </row>
    <row r="329" spans="1:2" ht="18">
      <c r="A329" s="28"/>
      <c r="B329" s="4"/>
    </row>
    <row r="330" spans="1:2" ht="18">
      <c r="A330" s="28"/>
      <c r="B330" s="4"/>
    </row>
    <row r="331" spans="1:2" ht="18">
      <c r="A331" s="28"/>
      <c r="B331" s="4"/>
    </row>
    <row r="332" spans="1:2" ht="18">
      <c r="A332" s="28"/>
      <c r="B332" s="4"/>
    </row>
    <row r="333" spans="1:2" ht="18">
      <c r="A333" s="28"/>
      <c r="B333" s="4"/>
    </row>
    <row r="334" spans="1:2" ht="18">
      <c r="A334" s="28"/>
      <c r="B334" s="4"/>
    </row>
    <row r="335" spans="1:2" ht="18">
      <c r="A335" s="28"/>
      <c r="B335" s="4"/>
    </row>
    <row r="336" spans="1:2" ht="18">
      <c r="A336" s="28"/>
      <c r="B336" s="4"/>
    </row>
    <row r="337" spans="1:2" ht="18">
      <c r="A337" s="28"/>
      <c r="B337" s="4"/>
    </row>
    <row r="338" spans="1:2" ht="18">
      <c r="A338" s="28"/>
      <c r="B338" s="4"/>
    </row>
    <row r="339" spans="1:2" ht="18">
      <c r="A339" s="28"/>
      <c r="B339" s="4"/>
    </row>
    <row r="340" spans="1:2" ht="18">
      <c r="A340" s="28"/>
      <c r="B340" s="4"/>
    </row>
    <row r="341" spans="1:2" ht="18">
      <c r="A341" s="28"/>
      <c r="B341" s="4"/>
    </row>
    <row r="342" spans="1:2" ht="18">
      <c r="A342" s="28"/>
      <c r="B342" s="4"/>
    </row>
    <row r="343" spans="1:2" ht="18">
      <c r="A343" s="28"/>
      <c r="B343" s="4"/>
    </row>
    <row r="344" spans="1:2" ht="18">
      <c r="A344" s="28"/>
      <c r="B344" s="4"/>
    </row>
    <row r="345" spans="1:2" ht="18">
      <c r="A345" s="28"/>
      <c r="B345" s="4"/>
    </row>
    <row r="346" spans="1:2" ht="18">
      <c r="A346" s="28"/>
      <c r="B346" s="4"/>
    </row>
    <row r="347" spans="1:2" ht="18">
      <c r="A347" s="28"/>
      <c r="B347" s="4"/>
    </row>
    <row r="348" spans="1:2" ht="18">
      <c r="A348" s="28"/>
      <c r="B348" s="4"/>
    </row>
    <row r="349" spans="1:2" ht="18">
      <c r="A349" s="28"/>
      <c r="B349" s="4"/>
    </row>
    <row r="350" spans="1:2" ht="18">
      <c r="A350" s="28"/>
      <c r="B350" s="4"/>
    </row>
    <row r="351" spans="1:2" ht="18">
      <c r="A351" s="28"/>
      <c r="B351" s="4"/>
    </row>
    <row r="352" spans="1:2" ht="18">
      <c r="A352" s="28"/>
      <c r="B352" s="4"/>
    </row>
    <row r="353" spans="1:2" ht="18">
      <c r="A353" s="28"/>
      <c r="B353" s="4"/>
    </row>
    <row r="354" spans="1:2" ht="18">
      <c r="A354" s="28"/>
      <c r="B354" s="4"/>
    </row>
    <row r="355" spans="1:2" ht="18">
      <c r="A355" s="28"/>
      <c r="B355" s="4"/>
    </row>
    <row r="356" spans="1:2" ht="18">
      <c r="A356" s="28"/>
      <c r="B356" s="4"/>
    </row>
    <row r="357" spans="1:2" ht="18">
      <c r="A357" s="28"/>
      <c r="B357" s="4"/>
    </row>
    <row r="358" spans="1:2" ht="18">
      <c r="A358" s="28"/>
      <c r="B358" s="4"/>
    </row>
    <row r="359" spans="1:2" ht="18">
      <c r="A359" s="28"/>
      <c r="B359" s="4"/>
    </row>
    <row r="360" spans="1:2" ht="18">
      <c r="A360" s="28"/>
      <c r="B360" s="4"/>
    </row>
    <row r="361" spans="1:2" ht="18">
      <c r="A361" s="28"/>
      <c r="B361" s="4"/>
    </row>
    <row r="362" spans="1:2" ht="18">
      <c r="A362" s="28"/>
      <c r="B362" s="4"/>
    </row>
    <row r="363" spans="1:2" ht="18">
      <c r="A363" s="28"/>
      <c r="B363" s="4"/>
    </row>
    <row r="364" spans="1:2" ht="18">
      <c r="A364" s="28"/>
      <c r="B364" s="4"/>
    </row>
    <row r="365" spans="1:2" ht="18">
      <c r="A365" s="28"/>
      <c r="B365" s="4"/>
    </row>
    <row r="366" spans="1:2" ht="18">
      <c r="A366" s="28"/>
      <c r="B366" s="4"/>
    </row>
    <row r="367" spans="1:2" ht="18">
      <c r="A367" s="28"/>
      <c r="B367" s="4"/>
    </row>
    <row r="368" spans="1:2" ht="18">
      <c r="A368" s="28"/>
      <c r="B368" s="4"/>
    </row>
    <row r="369" spans="1:2" ht="18">
      <c r="A369" s="28"/>
      <c r="B369" s="4"/>
    </row>
    <row r="370" spans="1:2" ht="18">
      <c r="A370" s="28"/>
      <c r="B370" s="4"/>
    </row>
    <row r="371" spans="1:2" ht="18">
      <c r="A371" s="28"/>
      <c r="B371" s="4"/>
    </row>
    <row r="372" spans="1:2" ht="18">
      <c r="A372" s="28"/>
      <c r="B372" s="4"/>
    </row>
    <row r="373" spans="1:2" ht="18">
      <c r="A373" s="28"/>
      <c r="B373" s="4"/>
    </row>
    <row r="374" spans="1:2" ht="18">
      <c r="A374" s="28"/>
      <c r="B374" s="4"/>
    </row>
    <row r="375" spans="1:2" ht="18">
      <c r="A375" s="28"/>
      <c r="B375" s="4"/>
    </row>
    <row r="376" spans="1:2" ht="18">
      <c r="A376" s="28"/>
      <c r="B376" s="4"/>
    </row>
    <row r="377" spans="1:2" ht="18">
      <c r="A377" s="28"/>
      <c r="B377" s="4"/>
    </row>
    <row r="378" spans="1:2" ht="18">
      <c r="A378" s="28"/>
      <c r="B378" s="4"/>
    </row>
    <row r="379" spans="1:2" ht="18">
      <c r="A379" s="28"/>
      <c r="B379" s="4"/>
    </row>
    <row r="380" spans="1:2" ht="18">
      <c r="A380" s="28"/>
      <c r="B380" s="4"/>
    </row>
    <row r="381" spans="1:2" ht="18">
      <c r="A381" s="28"/>
      <c r="B381" s="4"/>
    </row>
    <row r="382" spans="1:2" ht="18">
      <c r="A382" s="28"/>
      <c r="B382" s="4"/>
    </row>
    <row r="383" spans="1:2" ht="18">
      <c r="A383" s="28"/>
      <c r="B383" s="4"/>
    </row>
    <row r="384" spans="1:2" ht="18">
      <c r="A384" s="28"/>
      <c r="B384" s="4"/>
    </row>
    <row r="385" spans="1:2" ht="18">
      <c r="A385" s="28"/>
      <c r="B385" s="4"/>
    </row>
    <row r="386" spans="1:2" ht="18">
      <c r="A386" s="28"/>
      <c r="B386" s="4"/>
    </row>
    <row r="387" spans="1:2" ht="18">
      <c r="A387" s="28"/>
      <c r="B387" s="4"/>
    </row>
    <row r="388" spans="1:2" ht="18">
      <c r="A388" s="28"/>
      <c r="B388" s="4"/>
    </row>
    <row r="389" spans="1:2" ht="18">
      <c r="A389" s="28"/>
      <c r="B389" s="4"/>
    </row>
    <row r="390" spans="1:2" ht="18">
      <c r="A390" s="28"/>
      <c r="B390" s="4"/>
    </row>
    <row r="391" spans="1:2" ht="18">
      <c r="A391" s="28"/>
      <c r="B391" s="4"/>
    </row>
    <row r="392" spans="1:2" ht="18">
      <c r="A392" s="28"/>
      <c r="B392" s="4"/>
    </row>
    <row r="393" spans="1:2" ht="18">
      <c r="A393" s="28"/>
      <c r="B393" s="4"/>
    </row>
    <row r="394" spans="1:2" ht="18">
      <c r="A394" s="28"/>
      <c r="B394" s="4"/>
    </row>
    <row r="395" spans="1:2" ht="18">
      <c r="A395" s="28"/>
      <c r="B395" s="4"/>
    </row>
    <row r="396" spans="1:2" ht="18">
      <c r="A396" s="28"/>
      <c r="B396" s="4"/>
    </row>
    <row r="397" spans="1:2" ht="18">
      <c r="A397" s="28"/>
      <c r="B397" s="4"/>
    </row>
    <row r="398" spans="1:2" ht="18">
      <c r="A398" s="28"/>
      <c r="B398" s="4"/>
    </row>
    <row r="399" spans="1:2" ht="18">
      <c r="A399" s="28"/>
      <c r="B399" s="4"/>
    </row>
    <row r="400" spans="1:2" ht="18">
      <c r="A400" s="28"/>
      <c r="B400" s="4"/>
    </row>
    <row r="401" spans="1:2" ht="18">
      <c r="A401" s="28"/>
      <c r="B401" s="4"/>
    </row>
    <row r="402" spans="1:2" ht="18">
      <c r="A402" s="28"/>
      <c r="B402" s="4"/>
    </row>
    <row r="403" spans="1:2" ht="18">
      <c r="A403" s="28"/>
      <c r="B403" s="4"/>
    </row>
    <row r="404" spans="1:2" ht="18">
      <c r="A404" s="28"/>
      <c r="B404" s="4"/>
    </row>
    <row r="405" spans="1:2" ht="18">
      <c r="A405" s="28"/>
      <c r="B405" s="4"/>
    </row>
    <row r="406" spans="1:2" ht="18">
      <c r="A406" s="28"/>
      <c r="B406" s="4"/>
    </row>
    <row r="407" spans="1:2" ht="18">
      <c r="A407" s="28"/>
      <c r="B407" s="4"/>
    </row>
    <row r="408" spans="1:2" ht="18">
      <c r="A408" s="28"/>
      <c r="B408" s="4"/>
    </row>
    <row r="409" spans="1:2" ht="18">
      <c r="A409" s="28"/>
      <c r="B409" s="4"/>
    </row>
    <row r="410" spans="1:2" ht="18">
      <c r="A410" s="28"/>
      <c r="B410" s="4"/>
    </row>
    <row r="411" spans="1:2" ht="18">
      <c r="A411" s="28"/>
      <c r="B411" s="4"/>
    </row>
    <row r="412" spans="1:2" ht="18">
      <c r="A412" s="28"/>
      <c r="B412" s="4"/>
    </row>
    <row r="413" spans="1:2" ht="18">
      <c r="A413" s="28"/>
      <c r="B413" s="4"/>
    </row>
    <row r="414" spans="1:2" ht="18">
      <c r="A414" s="28"/>
      <c r="B414" s="4"/>
    </row>
    <row r="415" spans="1:2" ht="18">
      <c r="A415" s="28"/>
      <c r="B415" s="4"/>
    </row>
    <row r="416" spans="1:2" ht="18">
      <c r="A416" s="28"/>
      <c r="B416" s="4"/>
    </row>
    <row r="417" spans="1:2" ht="18">
      <c r="A417" s="28"/>
      <c r="B417" s="4"/>
    </row>
    <row r="418" spans="1:2" ht="18">
      <c r="A418" s="28"/>
      <c r="B418" s="4"/>
    </row>
    <row r="419" spans="1:2" ht="18">
      <c r="A419" s="28"/>
      <c r="B419" s="4"/>
    </row>
    <row r="420" spans="1:2" ht="18">
      <c r="A420" s="28"/>
      <c r="B420" s="4"/>
    </row>
    <row r="421" spans="1:2" ht="18">
      <c r="A421" s="28"/>
      <c r="B421" s="4"/>
    </row>
    <row r="422" spans="1:2" ht="18">
      <c r="A422" s="28"/>
      <c r="B422" s="4"/>
    </row>
    <row r="423" spans="1:2" ht="18">
      <c r="A423" s="28"/>
      <c r="B423" s="4"/>
    </row>
    <row r="424" spans="1:2" ht="18">
      <c r="A424" s="28"/>
      <c r="B424" s="4"/>
    </row>
    <row r="425" spans="1:2" ht="18">
      <c r="A425" s="28"/>
      <c r="B425" s="4"/>
    </row>
    <row r="426" spans="1:2" ht="18">
      <c r="A426" s="28"/>
      <c r="B426" s="4"/>
    </row>
    <row r="427" spans="1:2" ht="18">
      <c r="A427" s="28"/>
      <c r="B427" s="4"/>
    </row>
    <row r="428" spans="1:2" ht="18">
      <c r="A428" s="28"/>
      <c r="B428" s="4"/>
    </row>
    <row r="429" spans="1:2" ht="18">
      <c r="A429" s="28"/>
      <c r="B429" s="4"/>
    </row>
    <row r="430" spans="1:2" ht="18">
      <c r="A430" s="28"/>
      <c r="B430" s="4"/>
    </row>
    <row r="431" spans="1:2" ht="18">
      <c r="A431" s="28"/>
      <c r="B431" s="4"/>
    </row>
    <row r="432" spans="1:2" ht="18">
      <c r="A432" s="28"/>
      <c r="B432" s="4"/>
    </row>
    <row r="433" spans="1:2" ht="18">
      <c r="A433" s="28"/>
      <c r="B433" s="4"/>
    </row>
    <row r="434" spans="1:2" ht="18">
      <c r="A434" s="28"/>
      <c r="B434" s="4"/>
    </row>
    <row r="435" spans="1:2" ht="18">
      <c r="A435" s="28"/>
      <c r="B435" s="4"/>
    </row>
    <row r="436" spans="1:2" ht="18">
      <c r="A436" s="28"/>
      <c r="B436" s="4"/>
    </row>
    <row r="437" spans="1:2" ht="18">
      <c r="A437" s="28"/>
      <c r="B437" s="4"/>
    </row>
    <row r="438" spans="1:2" ht="18">
      <c r="A438" s="28"/>
      <c r="B438" s="4"/>
    </row>
    <row r="439" spans="1:2" ht="18">
      <c r="A439" s="28"/>
      <c r="B439" s="4"/>
    </row>
    <row r="440" spans="1:2" ht="18">
      <c r="A440" s="28"/>
      <c r="B440" s="4"/>
    </row>
    <row r="441" spans="1:2" ht="18">
      <c r="A441" s="28"/>
      <c r="B441" s="4"/>
    </row>
    <row r="442" spans="1:2" ht="18">
      <c r="A442" s="28"/>
      <c r="B442" s="4"/>
    </row>
    <row r="443" spans="1:2" ht="18">
      <c r="A443" s="28"/>
      <c r="B443" s="4"/>
    </row>
    <row r="444" spans="1:2" ht="18">
      <c r="A444" s="28"/>
      <c r="B444" s="4"/>
    </row>
    <row r="445" spans="1:2" ht="18">
      <c r="A445" s="28"/>
      <c r="B445" s="4"/>
    </row>
    <row r="446" spans="1:2" ht="18">
      <c r="A446" s="28"/>
      <c r="B446" s="4"/>
    </row>
    <row r="447" spans="1:2" ht="18">
      <c r="A447" s="28"/>
      <c r="B447" s="4"/>
    </row>
    <row r="448" spans="1:2" ht="18">
      <c r="A448" s="28"/>
      <c r="B448" s="4"/>
    </row>
    <row r="449" spans="1:2" ht="18">
      <c r="A449" s="28"/>
      <c r="B449" s="4"/>
    </row>
    <row r="450" spans="1:2" ht="18">
      <c r="A450" s="28"/>
      <c r="B450" s="4"/>
    </row>
    <row r="451" spans="1:2" ht="18">
      <c r="A451" s="28"/>
      <c r="B451" s="4"/>
    </row>
    <row r="452" spans="1:2" ht="18">
      <c r="A452" s="28"/>
      <c r="B452" s="4"/>
    </row>
    <row r="453" spans="1:2" ht="18">
      <c r="A453" s="28"/>
      <c r="B453" s="4"/>
    </row>
    <row r="454" spans="1:2" ht="18">
      <c r="A454" s="28"/>
      <c r="B454" s="4"/>
    </row>
    <row r="455" spans="1:2" ht="18">
      <c r="A455" s="28"/>
      <c r="B455" s="4"/>
    </row>
    <row r="456" spans="1:2" ht="18">
      <c r="A456" s="28"/>
      <c r="B456" s="4"/>
    </row>
    <row r="457" spans="1:2" ht="18">
      <c r="A457" s="28"/>
      <c r="B457" s="4"/>
    </row>
    <row r="458" spans="1:2" ht="18">
      <c r="A458" s="28"/>
      <c r="B458" s="4"/>
    </row>
    <row r="459" spans="1:2" ht="18">
      <c r="A459" s="28"/>
      <c r="B459" s="4"/>
    </row>
    <row r="460" spans="1:2" ht="18">
      <c r="A460" s="28"/>
      <c r="B460" s="4"/>
    </row>
    <row r="461" spans="1:2" ht="18">
      <c r="A461" s="28"/>
      <c r="B461" s="4"/>
    </row>
    <row r="462" spans="1:2" ht="18">
      <c r="A462" s="28"/>
      <c r="B462" s="4"/>
    </row>
    <row r="463" spans="1:2" ht="18">
      <c r="A463" s="28"/>
      <c r="B463" s="4"/>
    </row>
    <row r="464" spans="1:2" ht="18">
      <c r="A464" s="28"/>
      <c r="B464" s="4"/>
    </row>
    <row r="465" spans="1:2" ht="18">
      <c r="A465" s="28"/>
      <c r="B465" s="4"/>
    </row>
    <row r="466" spans="1:2" ht="18">
      <c r="A466" s="28"/>
      <c r="B466" s="4"/>
    </row>
    <row r="467" spans="1:2" ht="18">
      <c r="A467" s="28"/>
      <c r="B467" s="4"/>
    </row>
    <row r="468" spans="1:2" ht="18">
      <c r="A468" s="28"/>
      <c r="B468" s="4"/>
    </row>
    <row r="469" spans="1:2" ht="18">
      <c r="A469" s="28"/>
      <c r="B469" s="4"/>
    </row>
    <row r="470" spans="1:2" ht="18">
      <c r="A470" s="28"/>
      <c r="B470" s="4"/>
    </row>
    <row r="471" spans="1:2" ht="18">
      <c r="A471" s="28"/>
      <c r="B471" s="4"/>
    </row>
    <row r="472" spans="1:2" ht="18">
      <c r="A472" s="28"/>
      <c r="B472" s="4"/>
    </row>
    <row r="473" spans="1:2" ht="18">
      <c r="A473" s="28"/>
      <c r="B473" s="4"/>
    </row>
    <row r="474" spans="1:2" ht="18">
      <c r="A474" s="28"/>
      <c r="B474" s="4"/>
    </row>
    <row r="475" spans="1:2" ht="18">
      <c r="A475" s="28"/>
      <c r="B475" s="4"/>
    </row>
    <row r="476" spans="1:2" ht="18">
      <c r="A476" s="28"/>
      <c r="B476" s="4"/>
    </row>
    <row r="477" spans="1:2" ht="18">
      <c r="A477" s="28"/>
      <c r="B477" s="4"/>
    </row>
    <row r="478" spans="1:2" ht="18">
      <c r="A478" s="28"/>
      <c r="B478" s="4"/>
    </row>
    <row r="479" spans="1:2" ht="18">
      <c r="A479" s="28"/>
      <c r="B479" s="4"/>
    </row>
    <row r="480" spans="1:2" ht="18">
      <c r="A480" s="28"/>
      <c r="B480" s="4"/>
    </row>
    <row r="481" spans="1:2" ht="18">
      <c r="A481" s="28"/>
      <c r="B481" s="4"/>
    </row>
    <row r="482" spans="1:2" ht="18">
      <c r="A482" s="28"/>
      <c r="B482" s="4"/>
    </row>
    <row r="483" spans="1:2" ht="18">
      <c r="A483" s="28"/>
      <c r="B483" s="4"/>
    </row>
    <row r="484" spans="1:2" ht="18">
      <c r="A484" s="28"/>
      <c r="B484" s="4"/>
    </row>
    <row r="485" spans="1:2" ht="18">
      <c r="A485" s="28"/>
      <c r="B485" s="4"/>
    </row>
    <row r="486" spans="1:2" ht="18">
      <c r="A486" s="28"/>
      <c r="B486" s="4"/>
    </row>
    <row r="487" spans="1:2" ht="18">
      <c r="A487" s="28"/>
      <c r="B487" s="4"/>
    </row>
    <row r="488" spans="1:2" ht="18">
      <c r="A488" s="28"/>
      <c r="B488" s="4"/>
    </row>
    <row r="489" spans="1:2" ht="18">
      <c r="A489" s="28"/>
      <c r="B489" s="4"/>
    </row>
    <row r="490" spans="1:2" ht="18">
      <c r="A490" s="28"/>
      <c r="B490" s="4"/>
    </row>
    <row r="491" spans="1:2" ht="18">
      <c r="A491" s="28"/>
      <c r="B491" s="4"/>
    </row>
    <row r="492" spans="1:2" ht="18">
      <c r="A492" s="28"/>
      <c r="B492" s="4"/>
    </row>
    <row r="493" spans="1:2" ht="18">
      <c r="A493" s="28"/>
      <c r="B493" s="4"/>
    </row>
    <row r="494" spans="1:2" ht="18">
      <c r="A494" s="28"/>
      <c r="B494" s="4"/>
    </row>
    <row r="495" spans="1:2" ht="18">
      <c r="A495" s="28"/>
      <c r="B495" s="4"/>
    </row>
    <row r="496" spans="1:2" ht="18">
      <c r="A496" s="28"/>
      <c r="B496" s="4"/>
    </row>
    <row r="497" spans="1:2" ht="18">
      <c r="A497" s="28"/>
      <c r="B497" s="4"/>
    </row>
    <row r="498" spans="1:2" ht="18">
      <c r="A498" s="28"/>
      <c r="B498" s="4"/>
    </row>
    <row r="499" spans="1:2" ht="18">
      <c r="A499" s="28"/>
      <c r="B499" s="4"/>
    </row>
    <row r="500" spans="1:2" ht="18">
      <c r="A500" s="28"/>
      <c r="B500" s="4"/>
    </row>
    <row r="501" spans="1:2" ht="18">
      <c r="A501" s="28"/>
      <c r="B501" s="4"/>
    </row>
    <row r="502" spans="1:2" ht="18">
      <c r="A502" s="28"/>
      <c r="B502" s="4"/>
    </row>
    <row r="503" spans="1:2" ht="18">
      <c r="A503" s="28"/>
      <c r="B503" s="4"/>
    </row>
    <row r="504" spans="1:2" ht="18">
      <c r="A504" s="28"/>
      <c r="B504" s="4"/>
    </row>
    <row r="505" spans="1:2" ht="18">
      <c r="A505" s="28"/>
      <c r="B505" s="4"/>
    </row>
    <row r="506" spans="1:2" ht="18">
      <c r="A506" s="28"/>
      <c r="B506" s="4"/>
    </row>
    <row r="507" spans="1:2" ht="18">
      <c r="A507" s="28"/>
      <c r="B507" s="4"/>
    </row>
    <row r="508" spans="1:2" ht="18">
      <c r="A508" s="28"/>
      <c r="B508" s="4"/>
    </row>
    <row r="509" spans="1:2" ht="18">
      <c r="A509" s="28"/>
      <c r="B509" s="4"/>
    </row>
    <row r="510" spans="1:2" ht="18">
      <c r="A510" s="28"/>
      <c r="B510" s="4"/>
    </row>
    <row r="511" spans="1:2" ht="18">
      <c r="A511" s="28"/>
      <c r="B511" s="4"/>
    </row>
    <row r="512" spans="1:2" ht="18">
      <c r="A512" s="28"/>
      <c r="B512" s="4"/>
    </row>
    <row r="513" spans="1:2" ht="18">
      <c r="A513" s="28"/>
      <c r="B513" s="4"/>
    </row>
    <row r="514" spans="1:2" ht="18">
      <c r="A514" s="28"/>
      <c r="B514" s="4"/>
    </row>
    <row r="515" spans="1:2" ht="18">
      <c r="A515" s="28"/>
      <c r="B515" s="4"/>
    </row>
    <row r="516" spans="1:2" ht="18">
      <c r="A516" s="28"/>
      <c r="B516" s="4"/>
    </row>
    <row r="517" spans="1:2" ht="18">
      <c r="A517" s="28"/>
      <c r="B517" s="4"/>
    </row>
    <row r="518" spans="1:2" ht="18">
      <c r="A518" s="28"/>
      <c r="B518" s="4"/>
    </row>
    <row r="519" spans="1:2" ht="18">
      <c r="A519" s="28"/>
      <c r="B519" s="4"/>
    </row>
    <row r="520" spans="1:2" ht="18">
      <c r="A520" s="28"/>
      <c r="B520" s="4"/>
    </row>
    <row r="521" spans="1:2" ht="18">
      <c r="A521" s="28"/>
      <c r="B521" s="4"/>
    </row>
    <row r="522" spans="1:2" ht="18">
      <c r="A522" s="28"/>
      <c r="B522" s="4"/>
    </row>
    <row r="523" spans="1:2" ht="18">
      <c r="A523" s="28"/>
      <c r="B523" s="4"/>
    </row>
    <row r="524" spans="1:2" ht="18">
      <c r="A524" s="28"/>
      <c r="B524" s="4"/>
    </row>
    <row r="525" spans="1:2" ht="18">
      <c r="A525" s="28"/>
      <c r="B525" s="4"/>
    </row>
    <row r="526" spans="1:2" ht="18">
      <c r="A526" s="28"/>
      <c r="B526" s="4"/>
    </row>
    <row r="527" spans="1:2" ht="18">
      <c r="A527" s="28"/>
      <c r="B527" s="4"/>
    </row>
    <row r="528" spans="1:2" ht="18">
      <c r="A528" s="28"/>
      <c r="B528" s="4"/>
    </row>
    <row r="529" spans="1:2" ht="18">
      <c r="A529" s="28"/>
      <c r="B529" s="4"/>
    </row>
    <row r="530" spans="1:2" ht="18">
      <c r="A530" s="28"/>
      <c r="B530" s="4"/>
    </row>
    <row r="531" spans="1:2" ht="18">
      <c r="A531" s="28"/>
      <c r="B531" s="4"/>
    </row>
    <row r="532" spans="1:2" ht="18">
      <c r="A532" s="28"/>
      <c r="B532" s="4"/>
    </row>
    <row r="533" spans="1:2" ht="18">
      <c r="A533" s="28"/>
      <c r="B533" s="4"/>
    </row>
    <row r="534" spans="1:2" ht="18">
      <c r="A534" s="28"/>
      <c r="B534" s="4"/>
    </row>
    <row r="535" spans="1:2" ht="18">
      <c r="A535" s="28"/>
      <c r="B535" s="4"/>
    </row>
    <row r="536" spans="1:2" ht="18">
      <c r="A536" s="28"/>
      <c r="B536" s="4"/>
    </row>
    <row r="537" spans="1:2" ht="18">
      <c r="A537" s="28"/>
      <c r="B537" s="4"/>
    </row>
    <row r="538" spans="1:2" ht="18">
      <c r="A538" s="28"/>
      <c r="B538" s="4"/>
    </row>
    <row r="539" spans="1:2" ht="18">
      <c r="A539" s="28"/>
      <c r="B539" s="4"/>
    </row>
    <row r="540" spans="1:2" ht="18">
      <c r="A540" s="28"/>
      <c r="B540" s="4"/>
    </row>
    <row r="541" spans="1:2" ht="18">
      <c r="A541" s="28"/>
      <c r="B541" s="4"/>
    </row>
    <row r="542" spans="1:2" ht="18">
      <c r="A542" s="28"/>
      <c r="B542" s="4"/>
    </row>
    <row r="543" spans="1:2" ht="18">
      <c r="A543" s="28"/>
      <c r="B543" s="4"/>
    </row>
    <row r="544" spans="1:2" ht="18">
      <c r="A544" s="28"/>
      <c r="B544" s="4"/>
    </row>
    <row r="545" spans="1:2" ht="18">
      <c r="A545" s="28"/>
      <c r="B545" s="4"/>
    </row>
    <row r="546" spans="1:2" ht="18">
      <c r="A546" s="28"/>
      <c r="B546" s="4"/>
    </row>
    <row r="547" spans="1:2" ht="18">
      <c r="A547" s="28"/>
      <c r="B547" s="4"/>
    </row>
    <row r="548" spans="1:2" ht="18">
      <c r="A548" s="28"/>
      <c r="B548" s="4"/>
    </row>
    <row r="549" spans="1:2" ht="18">
      <c r="A549" s="28"/>
      <c r="B549" s="4"/>
    </row>
    <row r="550" spans="1:2" ht="18">
      <c r="A550" s="28"/>
      <c r="B550" s="4"/>
    </row>
    <row r="551" spans="1:2" ht="18">
      <c r="A551" s="28"/>
      <c r="B551" s="4"/>
    </row>
    <row r="552" spans="1:2" ht="18">
      <c r="A552" s="28"/>
      <c r="B552" s="4"/>
    </row>
    <row r="553" spans="1:2" ht="18">
      <c r="A553" s="28"/>
      <c r="B553" s="4"/>
    </row>
    <row r="554" spans="1:2" ht="18">
      <c r="A554" s="28"/>
      <c r="B554" s="4"/>
    </row>
    <row r="555" spans="1:2" ht="18">
      <c r="A555" s="28"/>
      <c r="B555" s="4"/>
    </row>
    <row r="556" spans="1:2" ht="18">
      <c r="A556" s="28"/>
      <c r="B556" s="4"/>
    </row>
    <row r="557" spans="1:2" ht="18">
      <c r="A557" s="28"/>
      <c r="B557" s="4"/>
    </row>
    <row r="558" spans="1:2" ht="18">
      <c r="A558" s="28"/>
      <c r="B558" s="4"/>
    </row>
    <row r="559" spans="1:2" ht="18">
      <c r="A559" s="28"/>
      <c r="B559" s="4"/>
    </row>
    <row r="560" spans="1:2" ht="18">
      <c r="A560" s="28"/>
      <c r="B560" s="4"/>
    </row>
    <row r="561" spans="1:2" ht="18">
      <c r="A561" s="28"/>
      <c r="B561" s="4"/>
    </row>
    <row r="562" spans="1:2" ht="18">
      <c r="A562" s="28"/>
      <c r="B562" s="4"/>
    </row>
    <row r="563" spans="1:2" ht="18">
      <c r="A563" s="28"/>
      <c r="B563" s="4"/>
    </row>
    <row r="564" spans="1:2" ht="18">
      <c r="A564" s="28"/>
      <c r="B564" s="4"/>
    </row>
    <row r="565" spans="1:2" ht="18">
      <c r="A565" s="28"/>
      <c r="B565" s="4"/>
    </row>
    <row r="566" spans="1:2" ht="18">
      <c r="A566" s="28"/>
      <c r="B566" s="4"/>
    </row>
    <row r="567" spans="1:2" ht="18">
      <c r="A567" s="28"/>
      <c r="B567" s="4"/>
    </row>
    <row r="568" spans="1:2" ht="18">
      <c r="A568" s="28"/>
      <c r="B568" s="4"/>
    </row>
    <row r="569" spans="1:2" ht="18">
      <c r="A569" s="28"/>
      <c r="B569" s="4"/>
    </row>
    <row r="570" spans="1:2" ht="18">
      <c r="A570" s="28"/>
      <c r="B570" s="4"/>
    </row>
    <row r="571" spans="1:2" ht="18">
      <c r="A571" s="28"/>
      <c r="B571" s="4"/>
    </row>
    <row r="572" spans="1:2" ht="18">
      <c r="A572" s="28"/>
      <c r="B572" s="4"/>
    </row>
    <row r="573" spans="1:2" ht="18">
      <c r="A573" s="28"/>
      <c r="B573" s="4"/>
    </row>
    <row r="574" spans="1:2" ht="18">
      <c r="A574" s="28"/>
      <c r="B574" s="4"/>
    </row>
    <row r="575" spans="1:2" ht="18">
      <c r="A575" s="28"/>
      <c r="B575" s="4"/>
    </row>
    <row r="576" spans="1:2" ht="18">
      <c r="A576" s="28"/>
      <c r="B576" s="4"/>
    </row>
    <row r="577" spans="1:2" ht="18">
      <c r="A577" s="28"/>
      <c r="B577" s="4"/>
    </row>
    <row r="578" spans="1:2" ht="18">
      <c r="A578" s="28"/>
      <c r="B578" s="4"/>
    </row>
    <row r="579" spans="1:2" ht="18">
      <c r="A579" s="28"/>
      <c r="B579" s="4"/>
    </row>
    <row r="580" spans="1:2" ht="18">
      <c r="A580" s="28"/>
      <c r="B580" s="4"/>
    </row>
    <row r="581" spans="1:2" ht="18">
      <c r="A581" s="28"/>
      <c r="B581" s="4"/>
    </row>
    <row r="582" spans="1:2" ht="18">
      <c r="A582" s="28"/>
      <c r="B582" s="4"/>
    </row>
    <row r="583" spans="1:2" ht="18">
      <c r="A583" s="28"/>
      <c r="B583" s="4"/>
    </row>
    <row r="584" spans="1:2" ht="18">
      <c r="A584" s="28"/>
      <c r="B584" s="4"/>
    </row>
    <row r="585" spans="1:2" ht="18">
      <c r="A585" s="28"/>
      <c r="B585" s="4"/>
    </row>
    <row r="586" spans="1:2" ht="18">
      <c r="A586" s="28"/>
      <c r="B586" s="4"/>
    </row>
    <row r="587" spans="1:2" ht="18">
      <c r="A587" s="28"/>
      <c r="B587" s="4"/>
    </row>
    <row r="588" spans="1:2" ht="18">
      <c r="A588" s="28"/>
      <c r="B588" s="4"/>
    </row>
    <row r="589" spans="1:2" ht="18">
      <c r="A589" s="28"/>
      <c r="B589" s="4"/>
    </row>
    <row r="590" spans="1:2" ht="18">
      <c r="A590" s="28"/>
      <c r="B590" s="4"/>
    </row>
    <row r="591" spans="1:2" ht="18">
      <c r="A591" s="28"/>
      <c r="B591" s="4"/>
    </row>
    <row r="592" spans="1:2" ht="18">
      <c r="A592" s="28"/>
      <c r="B592" s="4"/>
    </row>
    <row r="593" spans="1:2" ht="18">
      <c r="A593" s="28"/>
      <c r="B593" s="4"/>
    </row>
    <row r="594" spans="1:2" ht="18">
      <c r="A594" s="28"/>
      <c r="B594" s="4"/>
    </row>
    <row r="595" spans="1:2" ht="18">
      <c r="A595" s="28"/>
      <c r="B595" s="4"/>
    </row>
    <row r="596" spans="1:2" ht="18">
      <c r="A596" s="28"/>
      <c r="B596" s="4"/>
    </row>
    <row r="597" spans="1:2" ht="18">
      <c r="A597" s="28"/>
      <c r="B597" s="4"/>
    </row>
    <row r="598" spans="1:2" ht="18">
      <c r="A598" s="28"/>
      <c r="B598" s="4"/>
    </row>
    <row r="599" spans="1:2" ht="18">
      <c r="A599" s="28"/>
      <c r="B599" s="4"/>
    </row>
    <row r="600" spans="1:2" ht="18">
      <c r="A600" s="28"/>
      <c r="B600" s="4"/>
    </row>
    <row r="601" spans="1:2" ht="18">
      <c r="A601" s="28"/>
      <c r="B601" s="4"/>
    </row>
    <row r="602" spans="1:2" ht="18">
      <c r="A602" s="28"/>
      <c r="B602" s="4"/>
    </row>
    <row r="603" spans="1:2" ht="18">
      <c r="A603" s="28"/>
      <c r="B603" s="4"/>
    </row>
    <row r="604" spans="1:2" ht="18">
      <c r="A604" s="28"/>
      <c r="B604" s="4"/>
    </row>
    <row r="605" spans="1:2" ht="18">
      <c r="A605" s="28"/>
      <c r="B605" s="4"/>
    </row>
    <row r="606" spans="1:2" ht="18">
      <c r="A606" s="28"/>
      <c r="B606" s="4"/>
    </row>
    <row r="607" spans="1:2" ht="18">
      <c r="A607" s="28"/>
      <c r="B607" s="4"/>
    </row>
    <row r="608" spans="1:2" ht="18">
      <c r="A608" s="28"/>
      <c r="B608" s="4"/>
    </row>
    <row r="609" spans="1:2" ht="18">
      <c r="A609" s="28"/>
      <c r="B609" s="4"/>
    </row>
    <row r="610" spans="1:2" ht="18">
      <c r="A610" s="28"/>
      <c r="B610" s="4"/>
    </row>
    <row r="611" spans="1:2" ht="18">
      <c r="A611" s="28"/>
      <c r="B611" s="4"/>
    </row>
    <row r="612" spans="1:2" ht="18">
      <c r="A612" s="28"/>
      <c r="B612" s="4"/>
    </row>
    <row r="613" spans="1:2" ht="18">
      <c r="A613" s="28"/>
      <c r="B613" s="4"/>
    </row>
    <row r="614" spans="1:2" ht="18">
      <c r="A614" s="28"/>
      <c r="B614" s="4"/>
    </row>
    <row r="615" spans="1:2" ht="18">
      <c r="A615" s="28"/>
      <c r="B615" s="4"/>
    </row>
    <row r="616" spans="1:2" ht="18">
      <c r="A616" s="28"/>
      <c r="B616" s="4"/>
    </row>
    <row r="617" spans="1:2" ht="18">
      <c r="A617" s="28"/>
      <c r="B617" s="4"/>
    </row>
    <row r="618" spans="1:2" ht="18">
      <c r="A618" s="28"/>
      <c r="B618" s="4"/>
    </row>
    <row r="619" spans="1:2" ht="18">
      <c r="A619" s="28"/>
      <c r="B619" s="4"/>
    </row>
    <row r="620" spans="1:2" ht="18">
      <c r="A620" s="28"/>
      <c r="B620" s="4"/>
    </row>
    <row r="621" spans="1:2" ht="18">
      <c r="A621" s="28"/>
      <c r="B621" s="4"/>
    </row>
    <row r="622" spans="1:2" ht="18">
      <c r="A622" s="28"/>
      <c r="B622" s="4"/>
    </row>
    <row r="623" spans="1:2" ht="18">
      <c r="A623" s="28"/>
      <c r="B623" s="4"/>
    </row>
    <row r="624" spans="1:2" ht="18">
      <c r="A624" s="28"/>
      <c r="B624" s="4"/>
    </row>
    <row r="625" spans="1:2" ht="18">
      <c r="A625" s="28"/>
      <c r="B625" s="4"/>
    </row>
    <row r="626" spans="1:2" ht="18">
      <c r="A626" s="28"/>
      <c r="B626" s="4"/>
    </row>
    <row r="627" spans="1:2" ht="18">
      <c r="A627" s="28"/>
      <c r="B627" s="4"/>
    </row>
    <row r="628" spans="1:2" ht="18">
      <c r="A628" s="28"/>
      <c r="B628" s="4"/>
    </row>
    <row r="629" spans="1:2" ht="18">
      <c r="A629" s="28"/>
      <c r="B629" s="4"/>
    </row>
    <row r="630" spans="1:2" ht="18">
      <c r="A630" s="28"/>
      <c r="B630" s="4"/>
    </row>
    <row r="631" spans="1:2" ht="18">
      <c r="A631" s="28"/>
      <c r="B631" s="4"/>
    </row>
    <row r="632" spans="1:2" ht="18">
      <c r="A632" s="28"/>
      <c r="B632" s="4"/>
    </row>
    <row r="633" spans="1:2" ht="18">
      <c r="A633" s="28"/>
      <c r="B633" s="4"/>
    </row>
    <row r="634" spans="1:2" ht="18">
      <c r="A634" s="28"/>
      <c r="B634" s="4"/>
    </row>
    <row r="635" spans="1:2" ht="18">
      <c r="A635" s="28"/>
      <c r="B635" s="4"/>
    </row>
    <row r="636" spans="1:2" ht="18">
      <c r="A636" s="28"/>
      <c r="B636" s="4"/>
    </row>
    <row r="637" spans="1:2" ht="18">
      <c r="A637" s="28"/>
      <c r="B637" s="4"/>
    </row>
    <row r="638" spans="1:2" ht="18">
      <c r="A638" s="28"/>
      <c r="B638" s="4"/>
    </row>
    <row r="639" spans="1:2" ht="18">
      <c r="A639" s="28"/>
      <c r="B639" s="4"/>
    </row>
    <row r="640" spans="1:2" ht="18">
      <c r="A640" s="28"/>
      <c r="B640" s="4"/>
    </row>
    <row r="641" spans="1:2" ht="18">
      <c r="A641" s="28"/>
      <c r="B641" s="4"/>
    </row>
    <row r="642" spans="1:2" ht="18">
      <c r="A642" s="28"/>
      <c r="B642" s="4"/>
    </row>
    <row r="643" spans="1:2" ht="18">
      <c r="A643" s="28"/>
      <c r="B643" s="4"/>
    </row>
    <row r="644" spans="1:2" ht="18">
      <c r="A644" s="28"/>
      <c r="B644" s="4"/>
    </row>
    <row r="645" spans="1:2" ht="18">
      <c r="A645" s="28"/>
      <c r="B645" s="4"/>
    </row>
    <row r="646" spans="1:2" ht="18">
      <c r="A646" s="28"/>
      <c r="B646" s="4"/>
    </row>
    <row r="647" spans="1:2" ht="18">
      <c r="A647" s="28"/>
      <c r="B647" s="4"/>
    </row>
    <row r="648" spans="1:2" ht="18">
      <c r="A648" s="28"/>
      <c r="B648" s="4"/>
    </row>
    <row r="649" spans="1:2" ht="18">
      <c r="A649" s="28"/>
      <c r="B649" s="4"/>
    </row>
    <row r="650" spans="1:2" ht="18">
      <c r="A650" s="28"/>
      <c r="B650" s="4"/>
    </row>
    <row r="651" spans="1:2" ht="18">
      <c r="A651" s="28"/>
      <c r="B651" s="4"/>
    </row>
    <row r="652" spans="1:2" ht="18">
      <c r="A652" s="28"/>
      <c r="B652" s="4"/>
    </row>
    <row r="653" spans="1:2" ht="18">
      <c r="A653" s="28"/>
      <c r="B653" s="4"/>
    </row>
    <row r="654" spans="1:2" ht="18">
      <c r="A654" s="28"/>
      <c r="B654" s="4"/>
    </row>
    <row r="655" spans="1:2" ht="18">
      <c r="A655" s="28"/>
      <c r="B655" s="4"/>
    </row>
    <row r="656" spans="1:2" ht="18">
      <c r="A656" s="28"/>
      <c r="B656" s="4"/>
    </row>
    <row r="657" spans="1:2" ht="18">
      <c r="A657" s="28"/>
      <c r="B657" s="4"/>
    </row>
    <row r="658" spans="1:2" ht="18">
      <c r="A658" s="28"/>
      <c r="B658" s="4"/>
    </row>
    <row r="659" spans="1:2" ht="18">
      <c r="A659" s="28"/>
      <c r="B659" s="4"/>
    </row>
    <row r="660" spans="1:2" ht="18">
      <c r="A660" s="28"/>
      <c r="B660" s="4"/>
    </row>
    <row r="661" spans="1:2" ht="18">
      <c r="A661" s="28"/>
      <c r="B661" s="4"/>
    </row>
    <row r="662" spans="1:2" ht="18">
      <c r="A662" s="28"/>
      <c r="B662" s="4"/>
    </row>
    <row r="663" spans="1:2" ht="18">
      <c r="A663" s="28"/>
      <c r="B663" s="4"/>
    </row>
    <row r="664" spans="1:2" ht="18">
      <c r="A664" s="28"/>
      <c r="B664" s="4"/>
    </row>
    <row r="665" spans="1:2" ht="18">
      <c r="A665" s="28"/>
      <c r="B665" s="4"/>
    </row>
    <row r="666" spans="1:2" ht="18">
      <c r="A666" s="28"/>
      <c r="B666" s="4"/>
    </row>
    <row r="667" spans="1:2" ht="18">
      <c r="A667" s="28"/>
      <c r="B667" s="4"/>
    </row>
    <row r="668" spans="1:2" ht="18">
      <c r="A668" s="28"/>
      <c r="B668" s="4"/>
    </row>
    <row r="669" spans="1:2" ht="18">
      <c r="A669" s="28"/>
      <c r="B669" s="4"/>
    </row>
    <row r="670" spans="1:2" ht="18">
      <c r="A670" s="28"/>
      <c r="B670" s="4"/>
    </row>
    <row r="671" spans="1:2" ht="18">
      <c r="A671" s="28"/>
      <c r="B671" s="4"/>
    </row>
    <row r="672" spans="1:2" ht="18">
      <c r="A672" s="28"/>
      <c r="B672" s="4"/>
    </row>
    <row r="673" spans="1:2" ht="18">
      <c r="A673" s="28"/>
      <c r="B673" s="4"/>
    </row>
    <row r="674" spans="1:2" ht="18">
      <c r="A674" s="28"/>
      <c r="B674" s="4"/>
    </row>
    <row r="675" spans="1:2" ht="18">
      <c r="A675" s="28"/>
      <c r="B675" s="4"/>
    </row>
    <row r="676" spans="1:2" ht="18">
      <c r="A676" s="28"/>
      <c r="B676" s="4"/>
    </row>
    <row r="677" spans="1:2" ht="18">
      <c r="A677" s="28"/>
      <c r="B677" s="4"/>
    </row>
    <row r="678" spans="1:2" ht="18">
      <c r="A678" s="28"/>
      <c r="B678" s="4"/>
    </row>
    <row r="679" spans="1:2" ht="18">
      <c r="A679" s="28"/>
      <c r="B679" s="4"/>
    </row>
    <row r="680" spans="1:2" ht="18">
      <c r="A680" s="28"/>
      <c r="B680" s="4"/>
    </row>
    <row r="681" spans="1:2" ht="18">
      <c r="A681" s="28"/>
      <c r="B681" s="4"/>
    </row>
    <row r="682" spans="1:2" ht="18">
      <c r="A682" s="28"/>
      <c r="B682" s="4"/>
    </row>
    <row r="683" spans="1:2" ht="18">
      <c r="A683" s="28"/>
      <c r="B683" s="4"/>
    </row>
    <row r="684" spans="1:2" ht="18">
      <c r="A684" s="28"/>
      <c r="B684" s="4"/>
    </row>
    <row r="685" spans="1:2" ht="18">
      <c r="A685" s="28"/>
      <c r="B685" s="4"/>
    </row>
    <row r="686" spans="1:2" ht="18">
      <c r="A686" s="28"/>
      <c r="B686" s="4"/>
    </row>
    <row r="687" spans="1:2" ht="18">
      <c r="A687" s="28"/>
      <c r="B687" s="4"/>
    </row>
    <row r="688" spans="1:2" ht="18">
      <c r="A688" s="28"/>
      <c r="B688" s="4"/>
    </row>
    <row r="689" spans="1:2" ht="18">
      <c r="A689" s="28"/>
      <c r="B689" s="4"/>
    </row>
    <row r="690" spans="1:2" ht="18">
      <c r="A690" s="28"/>
      <c r="B690" s="4"/>
    </row>
    <row r="691" spans="1:2" ht="18">
      <c r="A691" s="28"/>
      <c r="B691" s="4"/>
    </row>
    <row r="692" spans="1:2" ht="18">
      <c r="A692" s="28"/>
      <c r="B692" s="4"/>
    </row>
    <row r="693" spans="1:2" ht="18">
      <c r="A693" s="28"/>
      <c r="B693" s="4"/>
    </row>
    <row r="694" spans="1:2" ht="18">
      <c r="A694" s="28"/>
      <c r="B694" s="4"/>
    </row>
    <row r="695" spans="1:2" ht="18">
      <c r="A695" s="28"/>
      <c r="B695" s="4"/>
    </row>
    <row r="696" spans="1:2" ht="18">
      <c r="A696" s="28"/>
      <c r="B696" s="4"/>
    </row>
    <row r="697" spans="1:2" ht="18">
      <c r="A697" s="28"/>
      <c r="B697" s="4"/>
    </row>
    <row r="698" spans="1:2" ht="18">
      <c r="A698" s="28"/>
      <c r="B698" s="4"/>
    </row>
    <row r="699" spans="1:2" ht="18">
      <c r="A699" s="28"/>
      <c r="B699" s="4"/>
    </row>
    <row r="700" spans="1:2" ht="18">
      <c r="A700" s="28"/>
      <c r="B700" s="4"/>
    </row>
    <row r="701" spans="1:2" ht="18">
      <c r="A701" s="28"/>
      <c r="B701" s="4"/>
    </row>
    <row r="702" spans="1:2" ht="18">
      <c r="A702" s="28"/>
      <c r="B702" s="4"/>
    </row>
    <row r="703" spans="1:2" ht="18">
      <c r="A703" s="28"/>
      <c r="B703" s="4"/>
    </row>
    <row r="704" spans="1:2" ht="18">
      <c r="A704" s="28"/>
      <c r="B704" s="4"/>
    </row>
    <row r="705" spans="1:2" ht="18">
      <c r="A705" s="28"/>
      <c r="B705" s="4"/>
    </row>
    <row r="706" spans="1:2" ht="18">
      <c r="A706" s="28"/>
      <c r="B706" s="4"/>
    </row>
    <row r="707" spans="1:2" ht="18">
      <c r="A707" s="28"/>
      <c r="B707" s="4"/>
    </row>
    <row r="708" spans="1:2" ht="18">
      <c r="A708" s="28"/>
      <c r="B708" s="4"/>
    </row>
    <row r="709" spans="1:2" ht="18">
      <c r="A709" s="28"/>
      <c r="B709" s="4"/>
    </row>
    <row r="710" spans="1:2" ht="18">
      <c r="A710" s="28"/>
      <c r="B710" s="4"/>
    </row>
    <row r="711" spans="1:2" ht="18">
      <c r="A711" s="28"/>
      <c r="B711" s="4"/>
    </row>
    <row r="712" spans="1:2" ht="18">
      <c r="A712" s="28"/>
      <c r="B712" s="4"/>
    </row>
    <row r="713" spans="1:2" ht="18">
      <c r="A713" s="28"/>
      <c r="B713" s="4"/>
    </row>
    <row r="714" spans="1:2" ht="18">
      <c r="A714" s="28"/>
      <c r="B714" s="4"/>
    </row>
    <row r="715" spans="1:2" ht="18">
      <c r="A715" s="28"/>
      <c r="B715" s="4"/>
    </row>
    <row r="716" spans="1:2" ht="18">
      <c r="A716" s="28"/>
      <c r="B716" s="4"/>
    </row>
    <row r="717" spans="1:2" ht="18">
      <c r="A717" s="28"/>
      <c r="B717" s="4"/>
    </row>
    <row r="718" spans="1:2" ht="18">
      <c r="A718" s="28"/>
      <c r="B718" s="4"/>
    </row>
    <row r="719" spans="1:2" ht="18">
      <c r="A719" s="28"/>
      <c r="B719" s="4"/>
    </row>
    <row r="720" spans="1:2" ht="18">
      <c r="A720" s="28"/>
      <c r="B720" s="4"/>
    </row>
    <row r="721" spans="1:2" ht="18">
      <c r="A721" s="28"/>
      <c r="B721" s="4"/>
    </row>
    <row r="722" spans="1:2" ht="18">
      <c r="A722" s="28"/>
      <c r="B722" s="4"/>
    </row>
    <row r="723" spans="1:2" ht="18">
      <c r="A723" s="28"/>
      <c r="B723" s="4"/>
    </row>
    <row r="724" spans="1:2" ht="18">
      <c r="A724" s="28"/>
      <c r="B724" s="4"/>
    </row>
    <row r="725" spans="1:2" ht="18">
      <c r="A725" s="28"/>
      <c r="B725" s="4"/>
    </row>
    <row r="726" spans="1:2" ht="18">
      <c r="A726" s="28"/>
      <c r="B726" s="4"/>
    </row>
    <row r="727" spans="1:2" ht="18">
      <c r="A727" s="28"/>
      <c r="B727" s="4"/>
    </row>
    <row r="728" spans="1:2" ht="18">
      <c r="A728" s="28"/>
      <c r="B728" s="4"/>
    </row>
    <row r="729" spans="1:2" ht="18">
      <c r="A729" s="28"/>
      <c r="B729" s="4"/>
    </row>
    <row r="730" spans="1:2" ht="18">
      <c r="A730" s="28"/>
      <c r="B730" s="4"/>
    </row>
    <row r="731" spans="1:2" ht="18">
      <c r="A731" s="28"/>
      <c r="B731" s="4"/>
    </row>
    <row r="732" spans="1:2" ht="18">
      <c r="A732" s="28"/>
      <c r="B732" s="4"/>
    </row>
    <row r="733" spans="1:2" ht="18">
      <c r="A733" s="28"/>
      <c r="B733" s="4"/>
    </row>
    <row r="734" spans="1:2" ht="18">
      <c r="A734" s="28"/>
      <c r="B734" s="4"/>
    </row>
    <row r="735" spans="1:2" ht="18">
      <c r="A735" s="28"/>
      <c r="B735" s="4"/>
    </row>
    <row r="736" spans="1:2" ht="18">
      <c r="A736" s="28"/>
      <c r="B736" s="4"/>
    </row>
    <row r="737" spans="1:2" ht="18">
      <c r="A737" s="28"/>
      <c r="B737" s="4"/>
    </row>
    <row r="738" spans="1:2" ht="18">
      <c r="A738" s="28"/>
      <c r="B738" s="4"/>
    </row>
    <row r="739" spans="1:2" ht="18">
      <c r="A739" s="28"/>
      <c r="B739" s="4"/>
    </row>
    <row r="740" spans="1:2" ht="18">
      <c r="A740" s="28"/>
      <c r="B740" s="4"/>
    </row>
    <row r="741" spans="1:2" ht="18">
      <c r="A741" s="28"/>
      <c r="B741" s="4"/>
    </row>
    <row r="742" spans="1:2" ht="18">
      <c r="A742" s="28"/>
      <c r="B742" s="4"/>
    </row>
    <row r="743" spans="1:2" ht="18">
      <c r="A743" s="28"/>
      <c r="B743" s="5"/>
    </row>
    <row r="744" spans="1:2" ht="18">
      <c r="A744" s="28"/>
      <c r="B744" s="5"/>
    </row>
    <row r="745" spans="1:2" ht="18">
      <c r="A745" s="28"/>
      <c r="B745" s="5"/>
    </row>
    <row r="746" spans="1:2" ht="18">
      <c r="A746" s="28"/>
      <c r="B746" s="5"/>
    </row>
    <row r="747" spans="1:2" ht="18">
      <c r="A747" s="28"/>
      <c r="B747" s="5"/>
    </row>
    <row r="748" spans="1:2" ht="18">
      <c r="A748" s="28"/>
      <c r="B748" s="5"/>
    </row>
    <row r="749" spans="1:2" ht="18">
      <c r="A749" s="28"/>
      <c r="B749" s="5"/>
    </row>
    <row r="750" spans="1:2" ht="18">
      <c r="A750" s="28"/>
      <c r="B750" s="5"/>
    </row>
    <row r="751" spans="1:2" ht="18">
      <c r="A751" s="28"/>
      <c r="B751" s="5"/>
    </row>
    <row r="752" spans="1:2" ht="18">
      <c r="A752" s="28"/>
      <c r="B752" s="5"/>
    </row>
    <row r="753" spans="1:2" ht="18">
      <c r="A753" s="28"/>
      <c r="B753" s="5"/>
    </row>
    <row r="754" spans="1:2" ht="18">
      <c r="A754" s="28"/>
      <c r="B754" s="5"/>
    </row>
    <row r="755" spans="1:2" ht="18">
      <c r="A755" s="28"/>
      <c r="B755" s="5"/>
    </row>
    <row r="756" spans="1:2" ht="18">
      <c r="A756" s="28"/>
      <c r="B756" s="5"/>
    </row>
    <row r="757" spans="1:2" ht="18">
      <c r="A757" s="28"/>
      <c r="B757" s="5"/>
    </row>
    <row r="758" spans="1:2" ht="18">
      <c r="A758" s="28"/>
      <c r="B758" s="5"/>
    </row>
    <row r="759" spans="1:2" ht="18">
      <c r="A759" s="28"/>
      <c r="B759" s="5"/>
    </row>
    <row r="760" spans="1:2" ht="18">
      <c r="A760" s="28"/>
      <c r="B760" s="5"/>
    </row>
    <row r="761" spans="1:2" ht="18">
      <c r="A761" s="28"/>
      <c r="B761" s="5"/>
    </row>
    <row r="762" spans="1:2" ht="18">
      <c r="A762" s="28"/>
      <c r="B762" s="5"/>
    </row>
    <row r="763" spans="1:2" ht="18">
      <c r="A763" s="28"/>
      <c r="B763" s="5"/>
    </row>
    <row r="764" spans="1:2" ht="18">
      <c r="A764" s="28"/>
      <c r="B764" s="5"/>
    </row>
    <row r="765" spans="1:2" ht="18">
      <c r="A765" s="28"/>
      <c r="B765" s="5"/>
    </row>
  </sheetData>
  <sheetProtection/>
  <mergeCells count="8">
    <mergeCell ref="B1:C1"/>
    <mergeCell ref="B3:E3"/>
    <mergeCell ref="B4:E4"/>
    <mergeCell ref="A10:C10"/>
    <mergeCell ref="B2:E2"/>
    <mergeCell ref="B5:E5"/>
    <mergeCell ref="B6:E6"/>
    <mergeCell ref="A9:E9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53" r:id="rId1"/>
  <headerFooter alignWithMargins="0">
    <oddFooter>&amp;C&amp;P</oddFooter>
  </headerFooter>
  <rowBreaks count="5" manualBreakCount="5">
    <brk id="38" max="4" man="1"/>
    <brk id="64" max="4" man="1"/>
    <brk id="91" max="4" man="1"/>
    <brk id="117" max="4" man="1"/>
    <brk id="1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2012-12-07T08:24:47Z</cp:lastPrinted>
  <dcterms:created xsi:type="dcterms:W3CDTF">1996-10-08T23:32:33Z</dcterms:created>
  <dcterms:modified xsi:type="dcterms:W3CDTF">2012-12-13T07:00:09Z</dcterms:modified>
  <cp:category/>
  <cp:version/>
  <cp:contentType/>
  <cp:contentStatus/>
</cp:coreProperties>
</file>